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4145" activeTab="1"/>
  </bookViews>
  <sheets>
    <sheet name="გამგეობა-მთლიანი2016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<sst xmlns="http://schemas.openxmlformats.org/spreadsheetml/2006/main" count="403" uniqueCount="76">
  <si>
    <t xml:space="preserve"> </t>
  </si>
  <si>
    <t>წავიდა</t>
  </si>
  <si>
    <t>იანვარი</t>
  </si>
  <si>
    <t>–შტატგარეშე</t>
  </si>
  <si>
    <t>–სამსახურები</t>
  </si>
  <si>
    <t>თებერვალი</t>
  </si>
  <si>
    <t>მარტი</t>
  </si>
  <si>
    <t>თანამდებობა</t>
  </si>
  <si>
    <t>სახელი  გვარი</t>
  </si>
  <si>
    <t>gamgebeli</t>
  </si>
  <si>
    <t>gamgeblis pirveli moadgile</t>
  </si>
  <si>
    <t>gamgeblis moadgile</t>
  </si>
  <si>
    <t>gamgeblis TanaSemwe</t>
  </si>
  <si>
    <t>mdivani-referenti</t>
  </si>
  <si>
    <t>socialuri dacvis ganyofilebis ufrosi</t>
  </si>
  <si>
    <t>mT.specilisti socialuri dacvis sakiTxebSi</t>
  </si>
  <si>
    <t>mT.specialisti saswavlo saaRmzrdelo muSaobis sakiTxebSi</t>
  </si>
  <si>
    <t>axalgazrdobis saqmeTa ganyofilebis ufrosi</t>
  </si>
  <si>
    <t>mT.specialisti axalgazrdobis saqmeTa sakiTxebSi</t>
  </si>
  <si>
    <t>ganaTlebis ganyofilebis ufrosi</t>
  </si>
  <si>
    <t>specialisti ltolvilTa veteranta da iZulebiT gadaadgilebul pirTa sakiTxebSi</t>
  </si>
  <si>
    <t>wamyvani specialisti</t>
  </si>
  <si>
    <t>wamyvani specialisti jandacvis sakiTxebSi</t>
  </si>
  <si>
    <t>specialisti ozurgeTis municipalitetis mier dafuZnebuli a.(a.)i.p urTierTobisa da monitoringis sakiTxebSi</t>
  </si>
  <si>
    <t>arqiteqturis ganyofilebis ufrosi</t>
  </si>
  <si>
    <t>qonebis marTvis ganyofilebis ufrosi</t>
  </si>
  <si>
    <t>wamyvani specialisti qonebis marTvis sakiTxebSi</t>
  </si>
  <si>
    <t>infrastruqturis, arqiteqturisa da qonebis marTvis samsaxuri</t>
  </si>
  <si>
    <t>infrastruqturis ganyofilebis ufrosi</t>
  </si>
  <si>
    <t>specialisti mSeneblobis sakiTxebSi</t>
  </si>
  <si>
    <t>ufrosi specialisti gzebis da xidebis sakiTxebSi</t>
  </si>
  <si>
    <t>mTavari specialisti arqiteqturis sakiTxebSi</t>
  </si>
  <si>
    <t>ufrosi specialisti bunebrivi resursebis marTvis sakiTxebSi</t>
  </si>
  <si>
    <t>specialisti gzebis da xidebis sakiTxebSi</t>
  </si>
  <si>
    <t>specialisti infrastruqturuli proeqtebis aRricxvisa da analizis sakiTxebSi</t>
  </si>
  <si>
    <t>spec qonebis marTvis samsaxurSi</t>
  </si>
  <si>
    <t>safinanso-sabiujeto samsaxuri</t>
  </si>
  <si>
    <t>samsaxuris ufrosi</t>
  </si>
  <si>
    <t>mT.specialisti</t>
  </si>
  <si>
    <t>gany.ufrosi</t>
  </si>
  <si>
    <t>ufrosi specialisti</t>
  </si>
  <si>
    <t>Sesyidvebis ganyofilebis ufrosi</t>
  </si>
  <si>
    <t xml:space="preserve">ufrosi specialisti </t>
  </si>
  <si>
    <t>ganyofilebis ufrosi</t>
  </si>
  <si>
    <t>Sida auditis samsaxuri</t>
  </si>
  <si>
    <t>mTavari specialisti</t>
  </si>
  <si>
    <t>samsaxuris ufrosui</t>
  </si>
  <si>
    <t>specialisti</t>
  </si>
  <si>
    <t>damlagebeli</t>
  </si>
  <si>
    <t>specilisti</t>
  </si>
  <si>
    <t>iuridiuli samsaxuri</t>
  </si>
  <si>
    <t>ekonomikisa da soflis meurneobis ganviTrebis samsaxuri</t>
  </si>
  <si>
    <t>kulturis ,sportisa da turizmis ganviTarebis samsaxuri</t>
  </si>
  <si>
    <t>specialisrti\</t>
  </si>
  <si>
    <t>samxedro aRricxvis, gawvevisa da mobilizaciis samsaxuri</t>
  </si>
  <si>
    <t>wamyvani specialiti</t>
  </si>
  <si>
    <t>gamgeblis warmomadgeneli administraciul erTeulSi</t>
  </si>
  <si>
    <t>warmomadgeneli</t>
  </si>
  <si>
    <t>TanaSemwe</t>
  </si>
  <si>
    <t>TanaSmwe</t>
  </si>
  <si>
    <t>wamomadgeneli</t>
  </si>
  <si>
    <t>infrastruqturis , arqiteqturisa da qonebis marTvis samsaxuri</t>
  </si>
  <si>
    <t>ganaTlebis, axalgazrdobis saqmeTa da socialuridacvis samsaxuri</t>
  </si>
  <si>
    <t>administraculi samsaxuris</t>
  </si>
  <si>
    <t xml:space="preserve">                                                       2017 welSi daricxuli xelfasebi                            თ  ე  მ  ი</t>
  </si>
  <si>
    <t>სულ 2017 წელი</t>
  </si>
  <si>
    <t>სოციალური სამსახურის უფროსი</t>
  </si>
  <si>
    <t>იანვრის დეკრეტი</t>
  </si>
  <si>
    <t>იანვრის კომპესაცია</t>
  </si>
  <si>
    <t>მძღოლი</t>
  </si>
  <si>
    <t>დეკრეტი</t>
  </si>
  <si>
    <t>პრემია</t>
  </si>
  <si>
    <t>აპრილი</t>
  </si>
  <si>
    <t>მაისი</t>
  </si>
  <si>
    <t>ივნისი</t>
  </si>
  <si>
    <t xml:space="preserve">2017 წელი 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</si>
</sst>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[$-409]h:mm:ss\ AM/PM"/>
    <numFmt numFmtId="183" formatCode="[$-F400]h:mm:ss\ AM/PM"/>
  </numFmts>
  <fonts count="70">
    <font>
      <sz val="10"/>
      <name val="Arial"/>
      <family val="0"/>
    </font>
    <font>
      <sz val="10"/>
      <name val="AcadNusx"/>
      <family val="0"/>
    </font>
    <font>
      <b/>
      <sz val="10"/>
      <name val="AcadNusx"/>
      <family val="0"/>
    </font>
    <font>
      <sz val="9"/>
      <name val="AcadNusx"/>
      <family val="0"/>
    </font>
    <font>
      <sz val="9"/>
      <name val="Grigolia"/>
      <family val="0"/>
    </font>
    <font>
      <sz val="8"/>
      <name val="Grigolia"/>
      <family val="0"/>
    </font>
    <font>
      <sz val="10"/>
      <name val="Grigoli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Grigolia"/>
      <family val="0"/>
    </font>
    <font>
      <b/>
      <sz val="9"/>
      <color indexed="10"/>
      <name val="Arial"/>
      <family val="2"/>
    </font>
    <font>
      <b/>
      <sz val="10"/>
      <name val="Acad Nusx Geo"/>
      <family val="2"/>
    </font>
    <font>
      <b/>
      <sz val="8"/>
      <name val="Acad Nusx Geo"/>
      <family val="2"/>
    </font>
    <font>
      <sz val="10"/>
      <name val="Acad Nusx Geo"/>
      <family val="2"/>
    </font>
    <font>
      <b/>
      <sz val="9"/>
      <name val="Grigoli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8"/>
      <name val="Grigolia"/>
      <family val="0"/>
    </font>
    <font>
      <b/>
      <sz val="9"/>
      <color indexed="10"/>
      <name val="AcadNusx"/>
      <family val="0"/>
    </font>
    <font>
      <b/>
      <sz val="9"/>
      <color indexed="28"/>
      <name val="Grigolia"/>
      <family val="0"/>
    </font>
    <font>
      <sz val="9"/>
      <color indexed="8"/>
      <name val="Grigolia"/>
      <family val="0"/>
    </font>
    <font>
      <b/>
      <sz val="10"/>
      <color indexed="28"/>
      <name val="Grigolia"/>
      <family val="0"/>
    </font>
    <font>
      <b/>
      <sz val="8"/>
      <color indexed="10"/>
      <name val="Grigolia"/>
      <family val="0"/>
    </font>
    <font>
      <b/>
      <sz val="10"/>
      <color indexed="10"/>
      <name val="Grigolia"/>
      <family val="0"/>
    </font>
    <font>
      <b/>
      <sz val="8"/>
      <color indexed="18"/>
      <name val="Grigolia"/>
      <family val="0"/>
    </font>
    <font>
      <sz val="10"/>
      <color indexed="44"/>
      <name val="Grigolia"/>
      <family val="0"/>
    </font>
    <font>
      <b/>
      <sz val="10"/>
      <color indexed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Grigolia"/>
      <family val="0"/>
    </font>
    <font>
      <b/>
      <sz val="9"/>
      <color theme="3" tint="-0.24997000396251678"/>
      <name val="Grigolia"/>
      <family val="0"/>
    </font>
    <font>
      <b/>
      <sz val="9"/>
      <color rgb="FFFF0000"/>
      <name val="AcadNusx"/>
      <family val="0"/>
    </font>
    <font>
      <b/>
      <sz val="9"/>
      <color theme="7" tint="-0.4999699890613556"/>
      <name val="Grigolia"/>
      <family val="0"/>
    </font>
    <font>
      <sz val="9"/>
      <color theme="1"/>
      <name val="Grigolia"/>
      <family val="0"/>
    </font>
    <font>
      <b/>
      <sz val="10"/>
      <color theme="7" tint="-0.4999699890613556"/>
      <name val="Grigolia"/>
      <family val="0"/>
    </font>
    <font>
      <b/>
      <sz val="8"/>
      <color rgb="FFFF0000"/>
      <name val="Grigolia"/>
      <family val="0"/>
    </font>
    <font>
      <b/>
      <sz val="10"/>
      <color rgb="FFFF0000"/>
      <name val="Grigolia"/>
      <family val="0"/>
    </font>
    <font>
      <b/>
      <sz val="8"/>
      <color theme="3" tint="-0.24997000396251678"/>
      <name val="Grigolia"/>
      <family val="0"/>
    </font>
    <font>
      <sz val="10"/>
      <color theme="4" tint="0.5999900102615356"/>
      <name val="Grigolia"/>
      <family val="0"/>
    </font>
    <font>
      <b/>
      <sz val="10"/>
      <color rgb="FFFF0000"/>
      <name val="AcadNusx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1" fillId="35" borderId="11" xfId="0" applyFont="1" applyFill="1" applyBorder="1" applyAlignment="1">
      <alignment horizontal="left"/>
    </xf>
    <xf numFmtId="0" fontId="59" fillId="0" borderId="10" xfId="0" applyFont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0" fontId="9" fillId="36" borderId="10" xfId="0" applyFont="1" applyFill="1" applyBorder="1" applyAlignment="1">
      <alignment/>
    </xf>
    <xf numFmtId="0" fontId="59" fillId="36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1" fillId="36" borderId="11" xfId="0" applyFont="1" applyFill="1" applyBorder="1" applyAlignment="1">
      <alignment horizontal="left"/>
    </xf>
    <xf numFmtId="0" fontId="6" fillId="36" borderId="0" xfId="0" applyFont="1" applyFill="1" applyAlignment="1">
      <alignment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2" fillId="35" borderId="11" xfId="0" applyFont="1" applyFill="1" applyBorder="1" applyAlignment="1">
      <alignment horizontal="center"/>
    </xf>
    <xf numFmtId="0" fontId="4" fillId="19" borderId="10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62" fillId="0" borderId="10" xfId="0" applyFont="1" applyBorder="1" applyAlignment="1">
      <alignment/>
    </xf>
    <xf numFmtId="0" fontId="1" fillId="36" borderId="11" xfId="0" applyFont="1" applyFill="1" applyBorder="1" applyAlignment="1">
      <alignment horizontal="left" vertical="center" wrapText="1"/>
    </xf>
    <xf numFmtId="0" fontId="1" fillId="36" borderId="0" xfId="0" applyFont="1" applyFill="1" applyBorder="1" applyAlignment="1">
      <alignment horizontal="left"/>
    </xf>
    <xf numFmtId="0" fontId="1" fillId="13" borderId="11" xfId="0" applyFont="1" applyFill="1" applyBorder="1" applyAlignment="1">
      <alignment horizontal="left"/>
    </xf>
    <xf numFmtId="0" fontId="4" fillId="13" borderId="10" xfId="0" applyFont="1" applyFill="1" applyBorder="1" applyAlignment="1">
      <alignment/>
    </xf>
    <xf numFmtId="0" fontId="13" fillId="36" borderId="11" xfId="0" applyFont="1" applyFill="1" applyBorder="1" applyAlignment="1">
      <alignment horizontal="left"/>
    </xf>
    <xf numFmtId="0" fontId="1" fillId="13" borderId="11" xfId="0" applyFont="1" applyFill="1" applyBorder="1" applyAlignment="1">
      <alignment/>
    </xf>
    <xf numFmtId="0" fontId="1" fillId="19" borderId="11" xfId="0" applyFont="1" applyFill="1" applyBorder="1" applyAlignment="1">
      <alignment/>
    </xf>
    <xf numFmtId="0" fontId="1" fillId="36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13" borderId="10" xfId="0" applyFont="1" applyFill="1" applyBorder="1" applyAlignment="1">
      <alignment/>
    </xf>
    <xf numFmtId="0" fontId="63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9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35" borderId="10" xfId="0" applyFont="1" applyFill="1" applyBorder="1" applyAlignment="1">
      <alignment horizontal="left"/>
    </xf>
    <xf numFmtId="0" fontId="63" fillId="36" borderId="10" xfId="0" applyFont="1" applyFill="1" applyBorder="1" applyAlignment="1">
      <alignment/>
    </xf>
    <xf numFmtId="0" fontId="64" fillId="36" borderId="10" xfId="0" applyFont="1" applyFill="1" applyBorder="1" applyAlignment="1">
      <alignment/>
    </xf>
    <xf numFmtId="0" fontId="6" fillId="13" borderId="0" xfId="0" applyFont="1" applyFill="1" applyAlignment="1">
      <alignment/>
    </xf>
    <xf numFmtId="0" fontId="6" fillId="35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/>
    </xf>
    <xf numFmtId="0" fontId="4" fillId="8" borderId="10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66" fillId="0" borderId="0" xfId="0" applyFont="1" applyAlignment="1">
      <alignment/>
    </xf>
    <xf numFmtId="0" fontId="65" fillId="33" borderId="10" xfId="0" applyFont="1" applyFill="1" applyBorder="1" applyAlignment="1">
      <alignment/>
    </xf>
    <xf numFmtId="0" fontId="67" fillId="33" borderId="10" xfId="0" applyFont="1" applyFill="1" applyBorder="1" applyAlignment="1">
      <alignment/>
    </xf>
    <xf numFmtId="0" fontId="68" fillId="8" borderId="0" xfId="0" applyFont="1" applyFill="1" applyAlignment="1">
      <alignment/>
    </xf>
    <xf numFmtId="0" fontId="11" fillId="0" borderId="11" xfId="0" applyFont="1" applyBorder="1" applyAlignment="1">
      <alignment horizontal="center"/>
    </xf>
    <xf numFmtId="0" fontId="11" fillId="34" borderId="11" xfId="0" applyFont="1" applyFill="1" applyBorder="1" applyAlignment="1">
      <alignment horizontal="center" wrapText="1"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36" borderId="11" xfId="0" applyFont="1" applyFill="1" applyBorder="1" applyAlignment="1">
      <alignment horizontal="left" wrapText="1"/>
    </xf>
    <xf numFmtId="0" fontId="1" fillId="0" borderId="11" xfId="0" applyFont="1" applyBorder="1" applyAlignment="1">
      <alignment wrapText="1"/>
    </xf>
    <xf numFmtId="0" fontId="1" fillId="36" borderId="11" xfId="0" applyFont="1" applyFill="1" applyBorder="1" applyAlignment="1">
      <alignment wrapText="1"/>
    </xf>
    <xf numFmtId="0" fontId="1" fillId="13" borderId="11" xfId="0" applyFont="1" applyFill="1" applyBorder="1" applyAlignment="1">
      <alignment wrapText="1"/>
    </xf>
    <xf numFmtId="0" fontId="4" fillId="13" borderId="10" xfId="0" applyFont="1" applyFill="1" applyBorder="1" applyAlignment="1">
      <alignment vertical="center"/>
    </xf>
    <xf numFmtId="0" fontId="4" fillId="4" borderId="10" xfId="0" applyFont="1" applyFill="1" applyBorder="1" applyAlignment="1">
      <alignment/>
    </xf>
    <xf numFmtId="0" fontId="6" fillId="4" borderId="0" xfId="0" applyFont="1" applyFill="1" applyAlignment="1">
      <alignment/>
    </xf>
    <xf numFmtId="0" fontId="14" fillId="36" borderId="10" xfId="0" applyFont="1" applyFill="1" applyBorder="1" applyAlignment="1">
      <alignment/>
    </xf>
    <xf numFmtId="0" fontId="4" fillId="10" borderId="10" xfId="0" applyFont="1" applyFill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5" fillId="10" borderId="10" xfId="0" applyFont="1" applyFill="1" applyBorder="1" applyAlignment="1">
      <alignment/>
    </xf>
    <xf numFmtId="0" fontId="5" fillId="4" borderId="10" xfId="0" applyFont="1" applyFill="1" applyBorder="1" applyAlignment="1">
      <alignment/>
    </xf>
    <xf numFmtId="0" fontId="5" fillId="13" borderId="10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11" fillId="34" borderId="12" xfId="0" applyFont="1" applyFill="1" applyBorder="1" applyAlignment="1">
      <alignment/>
    </xf>
    <xf numFmtId="0" fontId="69" fillId="0" borderId="0" xfId="0" applyFont="1" applyBorder="1" applyAlignment="1">
      <alignment horizontal="center"/>
    </xf>
    <xf numFmtId="0" fontId="11" fillId="34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Z369"/>
  <sheetViews>
    <sheetView zoomScalePageLayoutView="0" workbookViewId="0" topLeftCell="A1">
      <selection activeCell="N24" sqref="N24"/>
    </sheetView>
  </sheetViews>
  <sheetFormatPr defaultColWidth="9.140625" defaultRowHeight="12.75"/>
  <cols>
    <col min="1" max="1" width="3.7109375" style="2" customWidth="1"/>
    <col min="2" max="2" width="0.5625" style="3" customWidth="1"/>
    <col min="3" max="3" width="35.7109375" style="3" customWidth="1"/>
    <col min="4" max="6" width="9.00390625" style="9" customWidth="1"/>
    <col min="7" max="7" width="10.7109375" style="9" customWidth="1"/>
    <col min="8" max="8" width="11.140625" style="9" customWidth="1"/>
    <col min="9" max="9" width="8.28125" style="9" customWidth="1"/>
    <col min="10" max="10" width="8.8515625" style="9" customWidth="1"/>
    <col min="11" max="11" width="9.140625" style="9" customWidth="1"/>
    <col min="12" max="12" width="6.57421875" style="9" customWidth="1"/>
    <col min="13" max="13" width="9.8515625" style="9" customWidth="1"/>
    <col min="14" max="14" width="9.28125" style="9" customWidth="1"/>
    <col min="15" max="15" width="7.7109375" style="9" customWidth="1"/>
    <col min="16" max="16" width="8.8515625" style="9" customWidth="1"/>
    <col min="17" max="17" width="8.140625" style="9" customWidth="1"/>
    <col min="18" max="18" width="10.421875" style="9" customWidth="1"/>
    <col min="19" max="19" width="8.28125" style="9" customWidth="1"/>
    <col min="20" max="20" width="10.00390625" style="9" customWidth="1"/>
    <col min="21" max="21" width="11.7109375" style="9" customWidth="1"/>
    <col min="22" max="22" width="10.8515625" style="9" customWidth="1"/>
    <col min="23" max="23" width="10.57421875" style="6" customWidth="1"/>
    <col min="24" max="16384" width="9.140625" style="3" customWidth="1"/>
  </cols>
  <sheetData>
    <row r="1" spans="1:234" s="4" customFormat="1" ht="24" customHeight="1">
      <c r="A1" s="5"/>
      <c r="B1" s="86" t="s">
        <v>64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</row>
    <row r="2" spans="2:25" ht="61.5" customHeight="1">
      <c r="B2" s="67" t="s">
        <v>8</v>
      </c>
      <c r="C2" s="71" t="s">
        <v>7</v>
      </c>
      <c r="D2" s="59" t="s">
        <v>2</v>
      </c>
      <c r="E2" s="59" t="s">
        <v>67</v>
      </c>
      <c r="F2" s="59" t="s">
        <v>68</v>
      </c>
      <c r="G2" s="59" t="s">
        <v>5</v>
      </c>
      <c r="H2" s="59" t="s">
        <v>6</v>
      </c>
      <c r="I2" s="69"/>
      <c r="J2" s="70"/>
      <c r="K2" s="70"/>
      <c r="L2" s="69"/>
      <c r="M2" s="70"/>
      <c r="N2" s="70"/>
      <c r="O2" s="69"/>
      <c r="P2" s="69"/>
      <c r="Q2" s="69"/>
      <c r="R2" s="69"/>
      <c r="S2" s="69"/>
      <c r="T2" s="69"/>
      <c r="U2" s="69"/>
      <c r="V2" s="69"/>
      <c r="W2" s="59" t="s">
        <v>65</v>
      </c>
      <c r="Y2" s="3">
        <v>1</v>
      </c>
    </row>
    <row r="3" spans="2:23" ht="13.5">
      <c r="B3" s="12"/>
      <c r="C3" s="1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7"/>
    </row>
    <row r="4" spans="2:23" ht="12.75">
      <c r="B4" s="19"/>
      <c r="C4" s="1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7"/>
    </row>
    <row r="5" spans="1:23" ht="12.75">
      <c r="A5" s="2">
        <v>1</v>
      </c>
      <c r="B5" s="24"/>
      <c r="C5" s="24" t="s">
        <v>9</v>
      </c>
      <c r="D5" s="21">
        <v>2650</v>
      </c>
      <c r="E5" s="21"/>
      <c r="F5" s="21"/>
      <c r="G5" s="21">
        <v>2650</v>
      </c>
      <c r="H5" s="21">
        <v>2650</v>
      </c>
      <c r="I5" s="1"/>
      <c r="J5" s="21"/>
      <c r="K5" s="21"/>
      <c r="L5" s="1"/>
      <c r="M5" s="21"/>
      <c r="N5" s="21"/>
      <c r="O5" s="21"/>
      <c r="P5" s="21"/>
      <c r="Q5" s="1"/>
      <c r="R5" s="21"/>
      <c r="S5" s="21"/>
      <c r="T5" s="21"/>
      <c r="U5" s="21"/>
      <c r="V5" s="21"/>
      <c r="W5" s="1">
        <f aca="true" t="shared" si="0" ref="W5:W11">SUM(B5:V5)</f>
        <v>7950</v>
      </c>
    </row>
    <row r="6" spans="1:23" ht="12.75">
      <c r="A6" s="2">
        <v>2</v>
      </c>
      <c r="B6" s="24"/>
      <c r="C6" s="24" t="s">
        <v>10</v>
      </c>
      <c r="D6" s="21">
        <v>2250</v>
      </c>
      <c r="E6" s="21"/>
      <c r="F6" s="21"/>
      <c r="G6" s="21">
        <v>2250</v>
      </c>
      <c r="H6" s="21">
        <v>2250</v>
      </c>
      <c r="I6" s="1"/>
      <c r="J6" s="21"/>
      <c r="K6" s="21"/>
      <c r="L6" s="1"/>
      <c r="M6" s="21"/>
      <c r="N6" s="21"/>
      <c r="O6" s="21"/>
      <c r="P6" s="21"/>
      <c r="Q6" s="1"/>
      <c r="R6" s="21"/>
      <c r="S6" s="21"/>
      <c r="T6" s="21"/>
      <c r="U6" s="21"/>
      <c r="V6" s="21"/>
      <c r="W6" s="1">
        <f t="shared" si="0"/>
        <v>6750</v>
      </c>
    </row>
    <row r="7" spans="1:23" ht="13.5">
      <c r="A7" s="2">
        <v>3</v>
      </c>
      <c r="B7" s="14"/>
      <c r="C7" s="14" t="s">
        <v>11</v>
      </c>
      <c r="D7" s="21">
        <v>2100</v>
      </c>
      <c r="E7" s="21"/>
      <c r="F7" s="21"/>
      <c r="G7" s="21">
        <v>2100</v>
      </c>
      <c r="H7" s="21">
        <v>2100</v>
      </c>
      <c r="I7" s="1"/>
      <c r="J7" s="21"/>
      <c r="K7" s="21"/>
      <c r="L7" s="1"/>
      <c r="M7" s="21"/>
      <c r="N7" s="21"/>
      <c r="O7" s="21"/>
      <c r="P7" s="21"/>
      <c r="Q7" s="1"/>
      <c r="R7" s="21"/>
      <c r="S7" s="21"/>
      <c r="T7" s="21"/>
      <c r="U7" s="21"/>
      <c r="V7" s="21"/>
      <c r="W7" s="1">
        <f t="shared" si="0"/>
        <v>6300</v>
      </c>
    </row>
    <row r="8" spans="1:23" ht="13.5">
      <c r="A8" s="2">
        <v>4</v>
      </c>
      <c r="B8" s="14"/>
      <c r="C8" s="14" t="s">
        <v>11</v>
      </c>
      <c r="D8" s="21">
        <v>2100</v>
      </c>
      <c r="E8" s="21"/>
      <c r="F8" s="21"/>
      <c r="G8" s="21">
        <v>2100</v>
      </c>
      <c r="H8" s="21">
        <v>2100</v>
      </c>
      <c r="I8" s="1"/>
      <c r="J8" s="21"/>
      <c r="K8" s="21"/>
      <c r="L8" s="1"/>
      <c r="M8" s="21"/>
      <c r="N8" s="21"/>
      <c r="O8" s="21"/>
      <c r="P8" s="21"/>
      <c r="Q8" s="1"/>
      <c r="R8" s="21"/>
      <c r="S8" s="21"/>
      <c r="T8" s="21"/>
      <c r="U8" s="21"/>
      <c r="V8" s="21"/>
      <c r="W8" s="1">
        <f t="shared" si="0"/>
        <v>6300</v>
      </c>
    </row>
    <row r="9" spans="1:23" ht="13.5">
      <c r="A9" s="2">
        <v>5</v>
      </c>
      <c r="B9" s="38"/>
      <c r="C9" s="38" t="s">
        <v>12</v>
      </c>
      <c r="D9" s="21">
        <v>1000</v>
      </c>
      <c r="E9" s="21"/>
      <c r="F9" s="21"/>
      <c r="G9" s="21">
        <v>1000</v>
      </c>
      <c r="H9" s="21">
        <v>1000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1">
        <f t="shared" si="0"/>
        <v>3000</v>
      </c>
    </row>
    <row r="10" spans="1:23" ht="13.5">
      <c r="A10" s="2">
        <v>6</v>
      </c>
      <c r="B10" s="38"/>
      <c r="C10" s="38" t="s">
        <v>13</v>
      </c>
      <c r="D10" s="21">
        <v>650</v>
      </c>
      <c r="E10" s="21"/>
      <c r="F10" s="21"/>
      <c r="G10" s="21">
        <v>650</v>
      </c>
      <c r="H10" s="21">
        <v>650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1">
        <f t="shared" si="0"/>
        <v>1950</v>
      </c>
    </row>
    <row r="11" spans="2:23" ht="13.5">
      <c r="B11" s="12"/>
      <c r="C11" s="12"/>
      <c r="D11" s="10">
        <f>SUM(D5:D10)</f>
        <v>10750</v>
      </c>
      <c r="E11" s="10"/>
      <c r="F11" s="10"/>
      <c r="G11" s="10">
        <f>SUM(G5:G10)</f>
        <v>10750</v>
      </c>
      <c r="H11" s="10">
        <f>SUM(H5:H10)</f>
        <v>10750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23">
        <f t="shared" si="0"/>
        <v>32250</v>
      </c>
    </row>
    <row r="12" spans="2:23" ht="12.75">
      <c r="B12" s="13"/>
      <c r="C12" s="13"/>
      <c r="D12" s="1"/>
      <c r="E12" s="1"/>
      <c r="F12" s="1"/>
      <c r="G12" s="1"/>
      <c r="H12" s="1"/>
      <c r="I12" s="1"/>
      <c r="J12" s="1"/>
      <c r="K12" s="10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7"/>
    </row>
    <row r="13" spans="2:23" ht="25.5">
      <c r="B13" s="19"/>
      <c r="C13" s="68" t="s">
        <v>62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7"/>
    </row>
    <row r="14" spans="1:23" ht="14.25" customHeight="1">
      <c r="A14" s="2">
        <v>7</v>
      </c>
      <c r="B14" s="42"/>
      <c r="C14" s="72" t="s">
        <v>66</v>
      </c>
      <c r="D14" s="21">
        <v>1680</v>
      </c>
      <c r="E14" s="1"/>
      <c r="F14" s="1"/>
      <c r="G14" s="21">
        <v>1680</v>
      </c>
      <c r="H14" s="1">
        <v>1680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7">
        <f aca="true" t="shared" si="1" ref="W14:W25">SUM(D14:V14)</f>
        <v>5040</v>
      </c>
    </row>
    <row r="15" spans="1:27" ht="27">
      <c r="A15" s="2">
        <v>8</v>
      </c>
      <c r="B15" s="8"/>
      <c r="C15" s="73" t="s">
        <v>14</v>
      </c>
      <c r="D15" s="21">
        <v>1050</v>
      </c>
      <c r="E15" s="1"/>
      <c r="F15" s="1"/>
      <c r="G15" s="21">
        <v>1050</v>
      </c>
      <c r="H15" s="1">
        <v>1050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7">
        <f t="shared" si="1"/>
        <v>3150</v>
      </c>
      <c r="Y15" s="31"/>
      <c r="Z15" s="31"/>
      <c r="AA15" s="31"/>
    </row>
    <row r="16" spans="1:26" ht="27">
      <c r="A16" s="2">
        <v>9</v>
      </c>
      <c r="B16" s="8"/>
      <c r="C16" s="73" t="s">
        <v>15</v>
      </c>
      <c r="D16" s="21">
        <v>850</v>
      </c>
      <c r="E16" s="1"/>
      <c r="F16" s="1"/>
      <c r="G16" s="21">
        <v>850</v>
      </c>
      <c r="H16" s="1">
        <v>850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7">
        <f t="shared" si="1"/>
        <v>2550</v>
      </c>
      <c r="Y16" s="57"/>
      <c r="Z16" s="3" t="s">
        <v>3</v>
      </c>
    </row>
    <row r="17" spans="1:26" ht="27">
      <c r="A17" s="2">
        <v>10</v>
      </c>
      <c r="B17" s="8"/>
      <c r="C17" s="73" t="s">
        <v>16</v>
      </c>
      <c r="D17" s="21">
        <v>850</v>
      </c>
      <c r="E17" s="1"/>
      <c r="F17" s="1"/>
      <c r="G17" s="21">
        <v>850</v>
      </c>
      <c r="H17" s="1">
        <v>850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7">
        <f t="shared" si="1"/>
        <v>2550</v>
      </c>
      <c r="Y17" s="58"/>
      <c r="Z17" s="3" t="s">
        <v>4</v>
      </c>
    </row>
    <row r="18" spans="1:26" ht="27">
      <c r="A18" s="2">
        <v>11</v>
      </c>
      <c r="B18" s="8"/>
      <c r="C18" s="73" t="s">
        <v>17</v>
      </c>
      <c r="D18" s="21">
        <v>1050</v>
      </c>
      <c r="E18" s="1"/>
      <c r="F18" s="1"/>
      <c r="G18" s="21">
        <v>1050</v>
      </c>
      <c r="H18" s="1">
        <v>1050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7">
        <f t="shared" si="1"/>
        <v>3150</v>
      </c>
      <c r="Y18" s="66"/>
      <c r="Z18" s="3" t="s">
        <v>1</v>
      </c>
    </row>
    <row r="19" spans="1:26" ht="27">
      <c r="A19" s="2">
        <v>12</v>
      </c>
      <c r="B19" s="8"/>
      <c r="C19" s="73" t="s">
        <v>18</v>
      </c>
      <c r="D19" s="21">
        <v>850</v>
      </c>
      <c r="E19" s="1"/>
      <c r="F19" s="1"/>
      <c r="G19" s="21">
        <v>850</v>
      </c>
      <c r="H19" s="1">
        <v>850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7">
        <f t="shared" si="1"/>
        <v>2550</v>
      </c>
      <c r="Y19" s="78"/>
      <c r="Z19" s="3" t="s">
        <v>70</v>
      </c>
    </row>
    <row r="20" spans="1:23" ht="13.5">
      <c r="A20" s="2">
        <v>13</v>
      </c>
      <c r="B20" s="36"/>
      <c r="C20" s="74" t="s">
        <v>19</v>
      </c>
      <c r="D20" s="21">
        <v>1050</v>
      </c>
      <c r="E20" s="21"/>
      <c r="F20" s="21"/>
      <c r="G20" s="21">
        <v>1050</v>
      </c>
      <c r="H20" s="21">
        <v>1050</v>
      </c>
      <c r="I20" s="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9">
        <f t="shared" si="1"/>
        <v>3150</v>
      </c>
    </row>
    <row r="21" spans="1:23" ht="40.5">
      <c r="A21" s="2">
        <v>14</v>
      </c>
      <c r="B21" s="36"/>
      <c r="C21" s="74" t="s">
        <v>20</v>
      </c>
      <c r="D21" s="21">
        <v>650</v>
      </c>
      <c r="E21" s="21"/>
      <c r="F21" s="21"/>
      <c r="G21" s="21">
        <v>650</v>
      </c>
      <c r="H21" s="21">
        <v>650</v>
      </c>
      <c r="I21" s="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9">
        <f t="shared" si="1"/>
        <v>1950</v>
      </c>
    </row>
    <row r="22" spans="1:23" ht="13.5">
      <c r="A22" s="2">
        <v>15</v>
      </c>
      <c r="B22" s="36"/>
      <c r="C22" s="74" t="s">
        <v>21</v>
      </c>
      <c r="D22" s="21">
        <v>750</v>
      </c>
      <c r="E22" s="21"/>
      <c r="F22" s="21"/>
      <c r="G22" s="21">
        <v>750</v>
      </c>
      <c r="H22" s="21">
        <v>750</v>
      </c>
      <c r="I22" s="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9">
        <f t="shared" si="1"/>
        <v>2250</v>
      </c>
    </row>
    <row r="23" spans="1:23" ht="27">
      <c r="A23" s="2">
        <v>16</v>
      </c>
      <c r="B23" s="36"/>
      <c r="C23" s="74" t="s">
        <v>22</v>
      </c>
      <c r="D23" s="21">
        <v>750</v>
      </c>
      <c r="E23" s="21"/>
      <c r="F23" s="21"/>
      <c r="G23" s="21">
        <v>750</v>
      </c>
      <c r="H23" s="21">
        <v>750</v>
      </c>
      <c r="I23" s="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9">
        <f t="shared" si="1"/>
        <v>2250</v>
      </c>
    </row>
    <row r="24" spans="1:23" ht="54">
      <c r="A24" s="2">
        <v>17</v>
      </c>
      <c r="B24" s="43"/>
      <c r="C24" s="75" t="s">
        <v>23</v>
      </c>
      <c r="D24" s="76">
        <v>500</v>
      </c>
      <c r="E24" s="76"/>
      <c r="F24" s="76"/>
      <c r="G24" s="76">
        <v>500</v>
      </c>
      <c r="H24" s="76">
        <v>500</v>
      </c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29">
        <f t="shared" si="1"/>
        <v>1500</v>
      </c>
    </row>
    <row r="25" spans="2:23" ht="13.5">
      <c r="B25" s="12"/>
      <c r="C25" s="12"/>
      <c r="D25" s="23">
        <f>SUM(D14:D24)</f>
        <v>10030</v>
      </c>
      <c r="E25" s="23"/>
      <c r="F25" s="23"/>
      <c r="G25" s="23">
        <f>SUM(G14:G24)</f>
        <v>10030</v>
      </c>
      <c r="H25" s="23">
        <f>SUM(H14:H24)</f>
        <v>10030</v>
      </c>
      <c r="I25" s="10"/>
      <c r="J25" s="23"/>
      <c r="K25" s="23"/>
      <c r="L25" s="10"/>
      <c r="M25" s="23"/>
      <c r="N25" s="23"/>
      <c r="O25" s="23"/>
      <c r="P25" s="23"/>
      <c r="Q25" s="10"/>
      <c r="R25" s="23"/>
      <c r="S25" s="10"/>
      <c r="T25" s="23"/>
      <c r="U25" s="23"/>
      <c r="V25" s="23"/>
      <c r="W25" s="64">
        <f t="shared" si="1"/>
        <v>30090</v>
      </c>
    </row>
    <row r="26" spans="2:23" ht="12.75">
      <c r="B26" s="13"/>
      <c r="C26" s="13"/>
      <c r="D26" s="1"/>
      <c r="E26" s="1"/>
      <c r="F26" s="1"/>
      <c r="G26" s="1"/>
      <c r="H26" s="1"/>
      <c r="I26" s="1"/>
      <c r="J26" s="1"/>
      <c r="K26" s="10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7"/>
    </row>
    <row r="27" spans="2:23" ht="25.5">
      <c r="B27" s="19"/>
      <c r="C27" s="68" t="s">
        <v>61</v>
      </c>
      <c r="D27" s="1" t="s">
        <v>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7"/>
    </row>
    <row r="28" spans="1:23" ht="27">
      <c r="A28" s="2">
        <v>18</v>
      </c>
      <c r="B28" s="19"/>
      <c r="C28" s="74" t="s">
        <v>27</v>
      </c>
      <c r="D28" s="21">
        <v>1680</v>
      </c>
      <c r="E28" s="21"/>
      <c r="F28" s="21"/>
      <c r="G28" s="21">
        <v>1680</v>
      </c>
      <c r="H28" s="21">
        <v>1680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7">
        <f aca="true" t="shared" si="2" ref="W28:W41">SUM(D28:V28)</f>
        <v>5040</v>
      </c>
    </row>
    <row r="29" spans="1:23" ht="27">
      <c r="A29" s="2">
        <v>19</v>
      </c>
      <c r="B29" s="8"/>
      <c r="C29" s="73" t="s">
        <v>24</v>
      </c>
      <c r="D29" s="21">
        <v>1050</v>
      </c>
      <c r="E29" s="21"/>
      <c r="F29" s="21"/>
      <c r="G29" s="21">
        <v>1050</v>
      </c>
      <c r="H29" s="21">
        <v>1050</v>
      </c>
      <c r="I29" s="1"/>
      <c r="J29" s="21"/>
      <c r="K29" s="21"/>
      <c r="L29" s="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7">
        <f t="shared" si="2"/>
        <v>3150</v>
      </c>
    </row>
    <row r="30" spans="1:23" ht="27">
      <c r="A30" s="2">
        <v>20</v>
      </c>
      <c r="B30" s="8"/>
      <c r="C30" s="73" t="s">
        <v>25</v>
      </c>
      <c r="D30" s="21">
        <v>1050</v>
      </c>
      <c r="E30" s="21"/>
      <c r="F30" s="21"/>
      <c r="G30" s="21">
        <v>1050</v>
      </c>
      <c r="H30" s="21">
        <v>1050</v>
      </c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7">
        <f t="shared" si="2"/>
        <v>3150</v>
      </c>
    </row>
    <row r="31" spans="1:23" ht="27">
      <c r="A31" s="2">
        <v>21</v>
      </c>
      <c r="B31" s="8"/>
      <c r="C31" s="73" t="s">
        <v>26</v>
      </c>
      <c r="D31" s="21">
        <v>750</v>
      </c>
      <c r="E31" s="21"/>
      <c r="F31" s="21"/>
      <c r="G31" s="21">
        <v>750</v>
      </c>
      <c r="H31" s="21">
        <v>750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7">
        <f t="shared" si="2"/>
        <v>2250</v>
      </c>
    </row>
    <row r="32" spans="1:23" ht="27">
      <c r="A32" s="2">
        <v>22</v>
      </c>
      <c r="B32" s="36"/>
      <c r="C32" s="74" t="s">
        <v>28</v>
      </c>
      <c r="D32" s="21">
        <v>1050</v>
      </c>
      <c r="E32" s="21"/>
      <c r="F32" s="21"/>
      <c r="G32" s="21">
        <v>1050</v>
      </c>
      <c r="H32" s="21">
        <v>1050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7">
        <f t="shared" si="2"/>
        <v>3150</v>
      </c>
    </row>
    <row r="33" spans="1:23" ht="27">
      <c r="A33" s="2">
        <v>23</v>
      </c>
      <c r="B33" s="36"/>
      <c r="C33" s="74" t="s">
        <v>29</v>
      </c>
      <c r="D33" s="21">
        <v>650</v>
      </c>
      <c r="E33" s="21"/>
      <c r="F33" s="21"/>
      <c r="G33" s="21">
        <v>650</v>
      </c>
      <c r="H33" s="21">
        <v>650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7">
        <f t="shared" si="2"/>
        <v>1950</v>
      </c>
    </row>
    <row r="34" spans="1:23" ht="27">
      <c r="A34" s="2">
        <v>24</v>
      </c>
      <c r="B34" s="36"/>
      <c r="C34" s="74" t="s">
        <v>30</v>
      </c>
      <c r="D34" s="21">
        <v>750</v>
      </c>
      <c r="E34" s="21"/>
      <c r="F34" s="21"/>
      <c r="G34" s="21">
        <v>750</v>
      </c>
      <c r="H34" s="21">
        <v>750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7">
        <f t="shared" si="2"/>
        <v>2250</v>
      </c>
    </row>
    <row r="35" spans="1:23" ht="27">
      <c r="A35" s="2">
        <v>25</v>
      </c>
      <c r="B35" s="36"/>
      <c r="C35" s="74" t="s">
        <v>31</v>
      </c>
      <c r="D35" s="21">
        <v>85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7">
        <f t="shared" si="2"/>
        <v>85</v>
      </c>
    </row>
    <row r="36" spans="1:23" ht="27">
      <c r="A36" s="2">
        <v>26</v>
      </c>
      <c r="B36" s="36"/>
      <c r="C36" s="74" t="s">
        <v>31</v>
      </c>
      <c r="D36" s="21">
        <v>722.5</v>
      </c>
      <c r="E36" s="21"/>
      <c r="F36" s="21"/>
      <c r="G36" s="21">
        <v>850</v>
      </c>
      <c r="H36" s="21">
        <v>850</v>
      </c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7">
        <f t="shared" si="2"/>
        <v>2422.5</v>
      </c>
    </row>
    <row r="37" spans="1:23" ht="27">
      <c r="A37" s="2">
        <v>27</v>
      </c>
      <c r="B37" s="8"/>
      <c r="C37" s="73" t="s">
        <v>32</v>
      </c>
      <c r="D37" s="21">
        <v>700</v>
      </c>
      <c r="E37" s="21"/>
      <c r="F37" s="21"/>
      <c r="G37" s="21">
        <v>700</v>
      </c>
      <c r="H37" s="21">
        <v>700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7">
        <f t="shared" si="2"/>
        <v>2100</v>
      </c>
    </row>
    <row r="38" spans="1:23" ht="27">
      <c r="A38" s="2">
        <v>28</v>
      </c>
      <c r="B38" s="8"/>
      <c r="C38" s="73" t="s">
        <v>33</v>
      </c>
      <c r="D38" s="21">
        <v>650</v>
      </c>
      <c r="E38" s="21"/>
      <c r="F38" s="21"/>
      <c r="G38" s="21">
        <v>650</v>
      </c>
      <c r="H38" s="21">
        <v>650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7">
        <f t="shared" si="2"/>
        <v>1950</v>
      </c>
    </row>
    <row r="39" spans="1:23" ht="27">
      <c r="A39" s="2">
        <v>29</v>
      </c>
      <c r="B39" s="8"/>
      <c r="C39" s="73" t="s">
        <v>29</v>
      </c>
      <c r="D39" s="21">
        <v>650</v>
      </c>
      <c r="E39" s="21"/>
      <c r="F39" s="21"/>
      <c r="G39" s="21">
        <v>650</v>
      </c>
      <c r="H39" s="21">
        <v>650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7">
        <f t="shared" si="2"/>
        <v>1950</v>
      </c>
    </row>
    <row r="40" spans="1:23" ht="40.5">
      <c r="A40" s="2">
        <v>30</v>
      </c>
      <c r="B40" s="36"/>
      <c r="C40" s="74" t="s">
        <v>34</v>
      </c>
      <c r="D40" s="21">
        <v>650</v>
      </c>
      <c r="E40" s="21"/>
      <c r="F40" s="21"/>
      <c r="G40" s="21">
        <v>650</v>
      </c>
      <c r="H40" s="21">
        <v>650</v>
      </c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7">
        <f t="shared" si="2"/>
        <v>1950</v>
      </c>
    </row>
    <row r="41" spans="1:23" ht="13.5">
      <c r="A41" s="2">
        <v>31</v>
      </c>
      <c r="B41" s="44"/>
      <c r="C41" s="44" t="s">
        <v>35</v>
      </c>
      <c r="D41" s="35">
        <v>650</v>
      </c>
      <c r="E41" s="35"/>
      <c r="F41" s="35"/>
      <c r="G41" s="35">
        <v>650</v>
      </c>
      <c r="H41" s="35">
        <v>650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7">
        <f t="shared" si="2"/>
        <v>1950</v>
      </c>
    </row>
    <row r="42" spans="2:23" ht="13.5">
      <c r="B42" s="36"/>
      <c r="C42" s="36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7"/>
    </row>
    <row r="43" spans="2:23" ht="13.5">
      <c r="B43" s="12"/>
      <c r="C43" s="12"/>
      <c r="D43" s="26">
        <f>SUM(D28:D42)</f>
        <v>11087.5</v>
      </c>
      <c r="E43" s="26"/>
      <c r="F43" s="26"/>
      <c r="G43" s="26">
        <f>SUM(G28:G42)</f>
        <v>11130</v>
      </c>
      <c r="H43" s="25">
        <f>SUM(H28:H42)</f>
        <v>11130</v>
      </c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64">
        <f>SUM(D43:V43)</f>
        <v>33347.5</v>
      </c>
    </row>
    <row r="44" spans="2:23" ht="13.5">
      <c r="B44" s="8"/>
      <c r="C44" s="8"/>
      <c r="D44" s="21"/>
      <c r="E44" s="21"/>
      <c r="F44" s="21"/>
      <c r="G44" s="1"/>
      <c r="H44" s="1"/>
      <c r="I44" s="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7"/>
    </row>
    <row r="45" spans="2:23" ht="12.75">
      <c r="B45" s="19"/>
      <c r="C45" s="19" t="s">
        <v>36</v>
      </c>
      <c r="D45" s="21"/>
      <c r="E45" s="21"/>
      <c r="F45" s="21"/>
      <c r="G45" s="1"/>
      <c r="H45" s="1"/>
      <c r="I45" s="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7"/>
    </row>
    <row r="46" spans="1:23" ht="13.5">
      <c r="A46" s="2">
        <v>32</v>
      </c>
      <c r="B46" s="8"/>
      <c r="C46" s="8" t="s">
        <v>37</v>
      </c>
      <c r="D46" s="21">
        <v>1680</v>
      </c>
      <c r="E46" s="21"/>
      <c r="F46" s="21"/>
      <c r="G46" s="21">
        <v>1680</v>
      </c>
      <c r="H46" s="21">
        <v>1680</v>
      </c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7">
        <f aca="true" t="shared" si="3" ref="W46:W59">SUM(D46:V46)</f>
        <v>5040</v>
      </c>
    </row>
    <row r="47" spans="1:23" ht="13.5">
      <c r="A47" s="2">
        <v>33</v>
      </c>
      <c r="B47" s="8"/>
      <c r="C47" s="8" t="s">
        <v>38</v>
      </c>
      <c r="D47" s="21">
        <v>850</v>
      </c>
      <c r="E47" s="21"/>
      <c r="F47" s="21"/>
      <c r="G47" s="21">
        <v>850</v>
      </c>
      <c r="H47" s="21">
        <v>850</v>
      </c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7">
        <f t="shared" si="3"/>
        <v>2550</v>
      </c>
    </row>
    <row r="48" spans="1:23" ht="13.5">
      <c r="A48" s="2">
        <v>34</v>
      </c>
      <c r="B48" s="8"/>
      <c r="C48" s="8" t="s">
        <v>39</v>
      </c>
      <c r="D48" s="21">
        <v>1050</v>
      </c>
      <c r="E48" s="21"/>
      <c r="F48" s="21"/>
      <c r="G48" s="21">
        <v>1050</v>
      </c>
      <c r="H48" s="21">
        <v>1050</v>
      </c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7">
        <f t="shared" si="3"/>
        <v>3150</v>
      </c>
    </row>
    <row r="49" spans="1:23" ht="13.5">
      <c r="A49" s="2">
        <v>35</v>
      </c>
      <c r="B49" s="8"/>
      <c r="C49" s="8" t="s">
        <v>21</v>
      </c>
      <c r="D49" s="21">
        <v>750</v>
      </c>
      <c r="E49" s="21"/>
      <c r="F49" s="21"/>
      <c r="G49" s="21">
        <v>750</v>
      </c>
      <c r="H49" s="21">
        <v>750</v>
      </c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7">
        <f t="shared" si="3"/>
        <v>2250</v>
      </c>
    </row>
    <row r="50" spans="1:23" ht="13.5">
      <c r="A50" s="2">
        <v>36</v>
      </c>
      <c r="B50" s="8"/>
      <c r="C50" s="8" t="s">
        <v>40</v>
      </c>
      <c r="D50" s="21">
        <v>700</v>
      </c>
      <c r="E50" s="21"/>
      <c r="F50" s="21"/>
      <c r="G50" s="21">
        <v>700</v>
      </c>
      <c r="H50" s="21">
        <v>700</v>
      </c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7">
        <f t="shared" si="3"/>
        <v>2100</v>
      </c>
    </row>
    <row r="51" spans="1:23" ht="13.5">
      <c r="A51" s="2">
        <v>37</v>
      </c>
      <c r="B51" s="36"/>
      <c r="C51" s="36" t="s">
        <v>41</v>
      </c>
      <c r="D51" s="21">
        <v>1050</v>
      </c>
      <c r="E51" s="21"/>
      <c r="F51" s="21"/>
      <c r="G51" s="21">
        <v>1050</v>
      </c>
      <c r="H51" s="21">
        <v>1050</v>
      </c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7">
        <f t="shared" si="3"/>
        <v>3150</v>
      </c>
    </row>
    <row r="52" spans="1:23" ht="13.5">
      <c r="A52" s="2">
        <v>38</v>
      </c>
      <c r="B52" s="36"/>
      <c r="C52" s="36" t="s">
        <v>40</v>
      </c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21"/>
      <c r="W52" s="7">
        <f t="shared" si="3"/>
        <v>0</v>
      </c>
    </row>
    <row r="53" spans="1:25" ht="13.5">
      <c r="A53" s="2">
        <v>39</v>
      </c>
      <c r="B53" s="36"/>
      <c r="C53" s="36" t="s">
        <v>42</v>
      </c>
      <c r="D53" s="21">
        <v>700</v>
      </c>
      <c r="E53" s="21"/>
      <c r="F53" s="21"/>
      <c r="G53" s="21">
        <v>700</v>
      </c>
      <c r="H53" s="21">
        <v>700</v>
      </c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7">
        <f t="shared" si="3"/>
        <v>2100</v>
      </c>
      <c r="X53" s="63"/>
      <c r="Y53" s="63"/>
    </row>
    <row r="54" spans="1:23" ht="13.5">
      <c r="A54" s="2">
        <v>40</v>
      </c>
      <c r="B54" s="36"/>
      <c r="C54" s="36" t="s">
        <v>21</v>
      </c>
      <c r="D54" s="21">
        <v>750</v>
      </c>
      <c r="E54" s="21"/>
      <c r="F54" s="21"/>
      <c r="G54" s="21">
        <v>750</v>
      </c>
      <c r="H54" s="21">
        <v>750</v>
      </c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7">
        <f t="shared" si="3"/>
        <v>2250</v>
      </c>
    </row>
    <row r="55" spans="1:23" ht="13.5">
      <c r="A55" s="2">
        <v>41</v>
      </c>
      <c r="B55" s="36"/>
      <c r="C55" s="36" t="s">
        <v>39</v>
      </c>
      <c r="D55" s="21">
        <v>1050</v>
      </c>
      <c r="E55" s="21"/>
      <c r="F55" s="21"/>
      <c r="G55" s="21">
        <v>1050</v>
      </c>
      <c r="H55" s="21">
        <v>1050</v>
      </c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7">
        <f t="shared" si="3"/>
        <v>3150</v>
      </c>
    </row>
    <row r="56" spans="1:23" ht="13.5">
      <c r="A56" s="2">
        <v>42</v>
      </c>
      <c r="B56" s="36"/>
      <c r="C56" s="36" t="s">
        <v>43</v>
      </c>
      <c r="D56" s="21">
        <v>1050</v>
      </c>
      <c r="E56" s="21"/>
      <c r="F56" s="21"/>
      <c r="G56" s="21">
        <v>1050</v>
      </c>
      <c r="H56" s="21">
        <v>1050</v>
      </c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7">
        <f t="shared" si="3"/>
        <v>3150</v>
      </c>
    </row>
    <row r="57" spans="1:23" ht="13.5">
      <c r="A57" s="2">
        <v>43</v>
      </c>
      <c r="B57" s="36"/>
      <c r="C57" s="36" t="s">
        <v>21</v>
      </c>
      <c r="D57" s="21">
        <v>750</v>
      </c>
      <c r="E57" s="21"/>
      <c r="F57" s="21"/>
      <c r="G57" s="21">
        <v>750</v>
      </c>
      <c r="H57" s="21">
        <v>750</v>
      </c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7">
        <f t="shared" si="3"/>
        <v>2250</v>
      </c>
    </row>
    <row r="58" spans="1:23" ht="13.5">
      <c r="A58" s="2">
        <v>44</v>
      </c>
      <c r="B58" s="36"/>
      <c r="C58" s="36" t="s">
        <v>21</v>
      </c>
      <c r="D58" s="21">
        <v>750</v>
      </c>
      <c r="E58" s="21"/>
      <c r="F58" s="21"/>
      <c r="G58" s="21">
        <v>750</v>
      </c>
      <c r="H58" s="21">
        <v>750</v>
      </c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7">
        <f t="shared" si="3"/>
        <v>2250</v>
      </c>
    </row>
    <row r="59" spans="2:23" ht="13.5">
      <c r="B59" s="12"/>
      <c r="C59" s="12"/>
      <c r="D59" s="25">
        <f>SUM(D46:D58)</f>
        <v>11130</v>
      </c>
      <c r="E59" s="25"/>
      <c r="F59" s="25"/>
      <c r="G59" s="25">
        <f>SUM(G46:G58)</f>
        <v>11130</v>
      </c>
      <c r="H59" s="25">
        <f>SUM(H46:H58)</f>
        <v>11130</v>
      </c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64">
        <f t="shared" si="3"/>
        <v>33390</v>
      </c>
    </row>
    <row r="60" spans="2:23" ht="13.5">
      <c r="B60" s="12"/>
      <c r="C60" s="12"/>
      <c r="D60" s="21" t="s">
        <v>0</v>
      </c>
      <c r="E60" s="21"/>
      <c r="F60" s="21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1"/>
      <c r="W60" s="7"/>
    </row>
    <row r="61" spans="2:23" ht="13.5">
      <c r="B61" s="34"/>
      <c r="C61" s="34" t="s">
        <v>44</v>
      </c>
      <c r="D61" s="21"/>
      <c r="E61" s="21"/>
      <c r="F61" s="21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1"/>
      <c r="W61" s="7"/>
    </row>
    <row r="62" spans="1:23" ht="13.5">
      <c r="A62" s="2">
        <v>45</v>
      </c>
      <c r="B62" s="8"/>
      <c r="C62" s="8" t="s">
        <v>37</v>
      </c>
      <c r="D62" s="21">
        <v>1680</v>
      </c>
      <c r="E62" s="21"/>
      <c r="F62" s="21"/>
      <c r="G62" s="21">
        <v>1680</v>
      </c>
      <c r="H62" s="21">
        <v>1680</v>
      </c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7">
        <f>SUM(D62:V62)</f>
        <v>5040</v>
      </c>
    </row>
    <row r="63" spans="1:23" ht="13.5">
      <c r="A63" s="2">
        <v>46</v>
      </c>
      <c r="B63" s="15"/>
      <c r="C63" s="15" t="s">
        <v>40</v>
      </c>
      <c r="D63" s="21">
        <v>700</v>
      </c>
      <c r="E63" s="21"/>
      <c r="F63" s="21"/>
      <c r="G63" s="21">
        <v>700</v>
      </c>
      <c r="H63" s="21">
        <v>700</v>
      </c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7">
        <f>SUM(D63:V63)</f>
        <v>2100</v>
      </c>
    </row>
    <row r="64" spans="1:23" ht="13.5">
      <c r="A64" s="2">
        <v>47</v>
      </c>
      <c r="B64" s="30"/>
      <c r="C64" s="15" t="s">
        <v>45</v>
      </c>
      <c r="D64" s="21">
        <v>850</v>
      </c>
      <c r="E64" s="21"/>
      <c r="F64" s="21"/>
      <c r="G64" s="21">
        <v>850</v>
      </c>
      <c r="H64" s="21">
        <v>850</v>
      </c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7">
        <f>SUM(D64:V64)</f>
        <v>2550</v>
      </c>
    </row>
    <row r="65" spans="2:23" ht="13.5">
      <c r="B65" s="12"/>
      <c r="C65" s="12"/>
      <c r="D65" s="26">
        <f>SUM(D62:D64)</f>
        <v>3230</v>
      </c>
      <c r="E65" s="26"/>
      <c r="F65" s="26"/>
      <c r="G65" s="26">
        <f>SUM(G62:G64)</f>
        <v>3230</v>
      </c>
      <c r="H65" s="26">
        <f>SUM(H62:H64)</f>
        <v>3230</v>
      </c>
      <c r="I65" s="25"/>
      <c r="J65" s="26"/>
      <c r="K65" s="26"/>
      <c r="L65" s="25"/>
      <c r="M65" s="26"/>
      <c r="N65" s="26"/>
      <c r="O65" s="26"/>
      <c r="P65" s="26"/>
      <c r="Q65" s="26"/>
      <c r="R65" s="26"/>
      <c r="S65" s="25"/>
      <c r="T65" s="26"/>
      <c r="U65" s="26"/>
      <c r="V65" s="26"/>
      <c r="W65" s="64">
        <f>SUM(D65:V65)</f>
        <v>9690</v>
      </c>
    </row>
    <row r="66" spans="2:23" ht="12.75">
      <c r="B66" s="13"/>
      <c r="C66" s="13"/>
      <c r="D66" s="1"/>
      <c r="E66" s="1"/>
      <c r="F66" s="1"/>
      <c r="G66" s="1"/>
      <c r="H66" s="1"/>
      <c r="I66" s="1"/>
      <c r="J66" s="1"/>
      <c r="K66" s="10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7"/>
    </row>
    <row r="67" spans="2:23" ht="12.75">
      <c r="B67" s="19"/>
      <c r="C67" s="19" t="s">
        <v>63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7"/>
    </row>
    <row r="68" spans="1:23" ht="13.5">
      <c r="A68" s="2">
        <v>48</v>
      </c>
      <c r="B68" s="8"/>
      <c r="C68" s="8" t="s">
        <v>46</v>
      </c>
      <c r="D68" s="21">
        <v>1680</v>
      </c>
      <c r="E68" s="21"/>
      <c r="F68" s="21"/>
      <c r="G68" s="21">
        <v>1680</v>
      </c>
      <c r="H68" s="21">
        <v>1680</v>
      </c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9">
        <f aca="true" t="shared" si="4" ref="W68:W73">SUM(D68:V68)</f>
        <v>5040</v>
      </c>
    </row>
    <row r="69" spans="1:24" ht="13.5">
      <c r="A69" s="2">
        <v>49</v>
      </c>
      <c r="B69" s="8"/>
      <c r="C69" s="8" t="s">
        <v>43</v>
      </c>
      <c r="D69" s="21">
        <v>1050</v>
      </c>
      <c r="E69" s="1"/>
      <c r="F69" s="1"/>
      <c r="G69" s="1">
        <v>1050</v>
      </c>
      <c r="H69" s="1">
        <v>1050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1"/>
      <c r="V69" s="21"/>
      <c r="W69" s="7">
        <f t="shared" si="4"/>
        <v>3150</v>
      </c>
      <c r="X69" s="3" t="s">
        <v>0</v>
      </c>
    </row>
    <row r="70" spans="1:23" ht="13.5">
      <c r="A70" s="2">
        <v>50</v>
      </c>
      <c r="B70" s="8"/>
      <c r="C70" s="8" t="s">
        <v>43</v>
      </c>
      <c r="D70" s="21">
        <v>1050</v>
      </c>
      <c r="E70" s="1"/>
      <c r="F70" s="1"/>
      <c r="G70" s="1">
        <v>1050</v>
      </c>
      <c r="H70" s="1">
        <v>1050</v>
      </c>
      <c r="I70" s="2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1"/>
      <c r="V70" s="21"/>
      <c r="W70" s="7">
        <f t="shared" si="4"/>
        <v>3150</v>
      </c>
    </row>
    <row r="71" spans="1:23" ht="13.5">
      <c r="A71" s="2">
        <v>51</v>
      </c>
      <c r="B71" s="30"/>
      <c r="C71" s="30" t="s">
        <v>38</v>
      </c>
      <c r="D71" s="21">
        <v>850</v>
      </c>
      <c r="E71" s="1"/>
      <c r="F71" s="1"/>
      <c r="G71" s="1">
        <v>850</v>
      </c>
      <c r="H71" s="1">
        <v>850</v>
      </c>
      <c r="I71" s="2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1"/>
      <c r="V71" s="21"/>
      <c r="W71" s="7">
        <f t="shared" si="4"/>
        <v>2550</v>
      </c>
    </row>
    <row r="72" spans="1:25" ht="13.5">
      <c r="A72" s="2">
        <v>52</v>
      </c>
      <c r="B72" s="30"/>
      <c r="C72" s="30" t="s">
        <v>39</v>
      </c>
      <c r="D72" s="21">
        <v>1050</v>
      </c>
      <c r="E72" s="1"/>
      <c r="F72" s="1"/>
      <c r="G72" s="1">
        <v>1050</v>
      </c>
      <c r="H72" s="1">
        <v>1050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1"/>
      <c r="V72" s="21"/>
      <c r="W72" s="7">
        <f t="shared" si="4"/>
        <v>3150</v>
      </c>
      <c r="Y72" s="3" t="s">
        <v>0</v>
      </c>
    </row>
    <row r="73" spans="1:23" ht="13.5">
      <c r="A73" s="2">
        <v>53</v>
      </c>
      <c r="B73" s="30"/>
      <c r="C73" s="30" t="s">
        <v>38</v>
      </c>
      <c r="D73" s="21">
        <v>850</v>
      </c>
      <c r="E73" s="1"/>
      <c r="F73" s="1"/>
      <c r="G73" s="1">
        <v>850</v>
      </c>
      <c r="H73" s="1">
        <v>850</v>
      </c>
      <c r="I73" s="2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1"/>
      <c r="V73" s="21"/>
      <c r="W73" s="7">
        <f t="shared" si="4"/>
        <v>2550</v>
      </c>
    </row>
    <row r="74" spans="1:25" ht="13.5">
      <c r="A74" s="2">
        <v>54</v>
      </c>
      <c r="B74" s="15"/>
      <c r="C74" s="15" t="s">
        <v>39</v>
      </c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20"/>
      <c r="X74" s="63"/>
      <c r="Y74" s="63"/>
    </row>
    <row r="75" spans="1:23" ht="13.5">
      <c r="A75" s="2">
        <v>55</v>
      </c>
      <c r="B75" s="15"/>
      <c r="C75" s="15" t="s">
        <v>38</v>
      </c>
      <c r="D75" s="21">
        <v>850</v>
      </c>
      <c r="E75" s="1"/>
      <c r="F75" s="1"/>
      <c r="G75" s="1">
        <v>850</v>
      </c>
      <c r="H75" s="1">
        <v>850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7">
        <f aca="true" t="shared" si="5" ref="W75:W86">SUM(D75:V75)</f>
        <v>2550</v>
      </c>
    </row>
    <row r="76" spans="1:23" ht="13.5">
      <c r="A76" s="2">
        <v>56</v>
      </c>
      <c r="B76" s="30"/>
      <c r="C76" s="30" t="s">
        <v>49</v>
      </c>
      <c r="D76" s="21">
        <v>750</v>
      </c>
      <c r="E76" s="21"/>
      <c r="F76" s="21"/>
      <c r="G76" s="21">
        <v>750</v>
      </c>
      <c r="H76" s="21">
        <v>750</v>
      </c>
      <c r="I76" s="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7">
        <f t="shared" si="5"/>
        <v>2250</v>
      </c>
    </row>
    <row r="77" spans="1:23" ht="13.5">
      <c r="A77" s="2">
        <v>57</v>
      </c>
      <c r="B77" s="30"/>
      <c r="C77" s="30" t="s">
        <v>47</v>
      </c>
      <c r="D77" s="21">
        <v>700</v>
      </c>
      <c r="E77" s="21"/>
      <c r="F77" s="21"/>
      <c r="G77" s="21">
        <v>700</v>
      </c>
      <c r="H77" s="21">
        <v>700</v>
      </c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7">
        <f t="shared" si="5"/>
        <v>2100</v>
      </c>
    </row>
    <row r="78" spans="1:23" ht="13.5">
      <c r="A78" s="2">
        <v>58</v>
      </c>
      <c r="B78" s="30"/>
      <c r="C78" s="40" t="s">
        <v>69</v>
      </c>
      <c r="D78" s="41">
        <v>650</v>
      </c>
      <c r="E78" s="41"/>
      <c r="F78" s="41"/>
      <c r="G78" s="41">
        <v>650</v>
      </c>
      <c r="H78" s="41">
        <v>650</v>
      </c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7">
        <f t="shared" si="5"/>
        <v>1950</v>
      </c>
    </row>
    <row r="79" spans="1:23" ht="13.5">
      <c r="A79" s="2">
        <v>59</v>
      </c>
      <c r="B79" s="30"/>
      <c r="C79" s="40" t="s">
        <v>48</v>
      </c>
      <c r="D79" s="41">
        <v>450</v>
      </c>
      <c r="E79" s="41"/>
      <c r="F79" s="41"/>
      <c r="G79" s="41">
        <v>450</v>
      </c>
      <c r="H79" s="41">
        <v>450</v>
      </c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7">
        <f t="shared" si="5"/>
        <v>1350</v>
      </c>
    </row>
    <row r="80" spans="1:23" ht="13.5">
      <c r="A80" s="2">
        <v>60</v>
      </c>
      <c r="B80" s="30"/>
      <c r="C80" s="40" t="s">
        <v>48</v>
      </c>
      <c r="D80" s="41">
        <v>450</v>
      </c>
      <c r="E80" s="41"/>
      <c r="F80" s="41"/>
      <c r="G80" s="41">
        <v>450</v>
      </c>
      <c r="H80" s="41">
        <v>450</v>
      </c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7">
        <f t="shared" si="5"/>
        <v>1350</v>
      </c>
    </row>
    <row r="81" spans="1:23" ht="13.5">
      <c r="A81" s="2">
        <v>61</v>
      </c>
      <c r="B81" s="40"/>
      <c r="C81" s="40" t="s">
        <v>48</v>
      </c>
      <c r="D81" s="41">
        <v>430</v>
      </c>
      <c r="E81" s="41"/>
      <c r="F81" s="41"/>
      <c r="G81" s="41">
        <v>430</v>
      </c>
      <c r="H81" s="41">
        <v>430</v>
      </c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7">
        <f t="shared" si="5"/>
        <v>1290</v>
      </c>
    </row>
    <row r="82" spans="1:23" ht="13.5">
      <c r="A82" s="2">
        <v>62</v>
      </c>
      <c r="B82" s="40"/>
      <c r="C82" s="40" t="s">
        <v>48</v>
      </c>
      <c r="D82" s="41">
        <v>430</v>
      </c>
      <c r="E82" s="41"/>
      <c r="F82" s="41"/>
      <c r="G82" s="41">
        <v>430</v>
      </c>
      <c r="H82" s="41">
        <v>430</v>
      </c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7">
        <f t="shared" si="5"/>
        <v>1290</v>
      </c>
    </row>
    <row r="83" spans="1:23" ht="13.5">
      <c r="A83" s="2">
        <v>63</v>
      </c>
      <c r="B83" s="40"/>
      <c r="C83" s="40" t="s">
        <v>48</v>
      </c>
      <c r="D83" s="41">
        <v>430</v>
      </c>
      <c r="E83" s="41"/>
      <c r="F83" s="41"/>
      <c r="G83" s="41">
        <v>430</v>
      </c>
      <c r="H83" s="41">
        <v>430</v>
      </c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7">
        <f t="shared" si="5"/>
        <v>1290</v>
      </c>
    </row>
    <row r="84" spans="1:23" ht="13.5">
      <c r="A84" s="2">
        <v>64</v>
      </c>
      <c r="B84" s="40"/>
      <c r="C84" s="40" t="s">
        <v>49</v>
      </c>
      <c r="D84" s="41">
        <v>650</v>
      </c>
      <c r="E84" s="41"/>
      <c r="F84" s="41"/>
      <c r="G84" s="41">
        <v>650</v>
      </c>
      <c r="H84" s="41">
        <v>650</v>
      </c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7">
        <f t="shared" si="5"/>
        <v>1950</v>
      </c>
    </row>
    <row r="85" spans="1:23" ht="13.5">
      <c r="A85" s="2">
        <v>65</v>
      </c>
      <c r="B85" s="40"/>
      <c r="C85" s="40" t="s">
        <v>47</v>
      </c>
      <c r="D85" s="41">
        <v>650</v>
      </c>
      <c r="E85" s="41"/>
      <c r="F85" s="41"/>
      <c r="G85" s="41">
        <v>650</v>
      </c>
      <c r="H85" s="41">
        <v>650</v>
      </c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7">
        <f t="shared" si="5"/>
        <v>1950</v>
      </c>
    </row>
    <row r="86" spans="2:23" ht="13.5">
      <c r="B86" s="12"/>
      <c r="C86" s="12"/>
      <c r="D86" s="23">
        <f>SUM(D68:D85)</f>
        <v>12970</v>
      </c>
      <c r="E86" s="23"/>
      <c r="F86" s="23"/>
      <c r="G86" s="23">
        <f>SUM(G68:G85)</f>
        <v>12970</v>
      </c>
      <c r="H86" s="23">
        <f>SUM(H68:H85)</f>
        <v>12970</v>
      </c>
      <c r="I86" s="10"/>
      <c r="J86" s="23"/>
      <c r="K86" s="23"/>
      <c r="L86" s="10"/>
      <c r="M86" s="23"/>
      <c r="N86" s="23"/>
      <c r="O86" s="23"/>
      <c r="P86" s="23"/>
      <c r="Q86" s="10"/>
      <c r="R86" s="23"/>
      <c r="S86" s="10"/>
      <c r="T86" s="23"/>
      <c r="U86" s="23"/>
      <c r="V86" s="23"/>
      <c r="W86" s="64">
        <f t="shared" si="5"/>
        <v>38910</v>
      </c>
    </row>
    <row r="87" spans="2:23" ht="12.75">
      <c r="B87" s="13"/>
      <c r="C87" s="13"/>
      <c r="D87" s="1"/>
      <c r="E87" s="1"/>
      <c r="F87" s="1"/>
      <c r="G87" s="1"/>
      <c r="H87" s="1"/>
      <c r="I87" s="1"/>
      <c r="J87" s="1"/>
      <c r="K87" s="10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7"/>
    </row>
    <row r="88" spans="2:23" ht="12.75">
      <c r="B88" s="19"/>
      <c r="C88" s="19" t="s">
        <v>50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7"/>
    </row>
    <row r="89" spans="1:23" ht="13.5">
      <c r="A89" s="2">
        <v>66</v>
      </c>
      <c r="B89" s="8"/>
      <c r="C89" s="8" t="s">
        <v>37</v>
      </c>
      <c r="D89" s="21">
        <v>1680</v>
      </c>
      <c r="E89" s="21"/>
      <c r="F89" s="21"/>
      <c r="G89" s="21">
        <v>1680</v>
      </c>
      <c r="H89" s="21">
        <v>1680</v>
      </c>
      <c r="I89" s="1"/>
      <c r="J89" s="21"/>
      <c r="K89" s="21"/>
      <c r="L89" s="1"/>
      <c r="M89" s="21"/>
      <c r="N89" s="21"/>
      <c r="O89" s="21"/>
      <c r="P89" s="21"/>
      <c r="Q89" s="21"/>
      <c r="R89" s="21"/>
      <c r="S89" s="1"/>
      <c r="T89" s="21"/>
      <c r="U89" s="21"/>
      <c r="V89" s="21"/>
      <c r="W89" s="7">
        <f aca="true" t="shared" si="6" ref="W89:W95">SUM(D89:V89)</f>
        <v>5040</v>
      </c>
    </row>
    <row r="90" spans="1:23" ht="13.5">
      <c r="A90" s="2">
        <v>67</v>
      </c>
      <c r="B90" s="8"/>
      <c r="C90" s="8" t="s">
        <v>43</v>
      </c>
      <c r="D90" s="21">
        <v>1050</v>
      </c>
      <c r="E90" s="21"/>
      <c r="F90" s="21"/>
      <c r="G90" s="21">
        <v>1050</v>
      </c>
      <c r="H90" s="21">
        <v>1050</v>
      </c>
      <c r="I90" s="1"/>
      <c r="J90" s="21"/>
      <c r="K90" s="21"/>
      <c r="L90" s="1"/>
      <c r="M90" s="21"/>
      <c r="N90" s="21"/>
      <c r="O90" s="21"/>
      <c r="P90" s="21"/>
      <c r="Q90" s="21"/>
      <c r="R90" s="21"/>
      <c r="S90" s="1"/>
      <c r="T90" s="21"/>
      <c r="U90" s="21"/>
      <c r="V90" s="21"/>
      <c r="W90" s="7">
        <f t="shared" si="6"/>
        <v>3150</v>
      </c>
    </row>
    <row r="91" spans="1:24" ht="13.5">
      <c r="A91" s="2">
        <v>68</v>
      </c>
      <c r="B91" s="8"/>
      <c r="C91" s="8" t="s">
        <v>38</v>
      </c>
      <c r="D91" s="21">
        <v>850</v>
      </c>
      <c r="E91" s="21"/>
      <c r="F91" s="21"/>
      <c r="G91" s="21">
        <v>850</v>
      </c>
      <c r="H91" s="21">
        <v>850</v>
      </c>
      <c r="I91" s="1"/>
      <c r="J91" s="21"/>
      <c r="K91" s="21"/>
      <c r="L91" s="1"/>
      <c r="M91" s="21"/>
      <c r="N91" s="21"/>
      <c r="O91" s="21"/>
      <c r="P91" s="21"/>
      <c r="Q91" s="21"/>
      <c r="R91" s="21"/>
      <c r="S91" s="1"/>
      <c r="T91" s="21"/>
      <c r="U91" s="21"/>
      <c r="V91" s="21"/>
      <c r="W91" s="7">
        <f t="shared" si="6"/>
        <v>2550</v>
      </c>
      <c r="X91" s="3" t="s">
        <v>0</v>
      </c>
    </row>
    <row r="92" spans="1:24" ht="13.5">
      <c r="A92" s="2">
        <v>69</v>
      </c>
      <c r="B92" s="16"/>
      <c r="C92" s="16" t="s">
        <v>43</v>
      </c>
      <c r="D92" s="21">
        <v>1050</v>
      </c>
      <c r="E92" s="21"/>
      <c r="F92" s="21"/>
      <c r="G92" s="21">
        <v>1050</v>
      </c>
      <c r="H92" s="21">
        <v>1050</v>
      </c>
      <c r="I92" s="1"/>
      <c r="J92" s="21"/>
      <c r="K92" s="21"/>
      <c r="L92" s="1"/>
      <c r="M92" s="21"/>
      <c r="N92" s="21"/>
      <c r="O92" s="21"/>
      <c r="P92" s="21"/>
      <c r="Q92" s="21"/>
      <c r="R92" s="21"/>
      <c r="S92" s="1"/>
      <c r="T92" s="21"/>
      <c r="U92" s="21"/>
      <c r="V92" s="21"/>
      <c r="W92" s="7">
        <f t="shared" si="6"/>
        <v>3150</v>
      </c>
      <c r="X92" s="3" t="s">
        <v>0</v>
      </c>
    </row>
    <row r="93" spans="1:23" ht="13.5">
      <c r="A93" s="2">
        <v>70</v>
      </c>
      <c r="B93" s="30"/>
      <c r="C93" s="30" t="s">
        <v>40</v>
      </c>
      <c r="D93" s="21">
        <v>700</v>
      </c>
      <c r="E93" s="21"/>
      <c r="F93" s="21"/>
      <c r="G93" s="21">
        <v>700</v>
      </c>
      <c r="H93" s="21">
        <v>700</v>
      </c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7">
        <f t="shared" si="6"/>
        <v>2100</v>
      </c>
    </row>
    <row r="94" spans="1:23" ht="13.5">
      <c r="A94" s="2">
        <v>71</v>
      </c>
      <c r="B94" s="30"/>
      <c r="C94" s="30" t="s">
        <v>21</v>
      </c>
      <c r="D94" s="21">
        <v>750</v>
      </c>
      <c r="E94" s="21"/>
      <c r="F94" s="21"/>
      <c r="G94" s="21">
        <v>750</v>
      </c>
      <c r="H94" s="21">
        <v>750</v>
      </c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7">
        <f t="shared" si="6"/>
        <v>2250</v>
      </c>
    </row>
    <row r="95" spans="1:23" ht="13.5">
      <c r="A95" s="2">
        <v>72</v>
      </c>
      <c r="B95" s="47"/>
      <c r="C95" s="47" t="s">
        <v>49</v>
      </c>
      <c r="D95" s="41">
        <v>650</v>
      </c>
      <c r="E95" s="41"/>
      <c r="F95" s="41"/>
      <c r="G95" s="41">
        <v>650</v>
      </c>
      <c r="H95" s="41">
        <v>650</v>
      </c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7">
        <f t="shared" si="6"/>
        <v>1950</v>
      </c>
    </row>
    <row r="96" spans="2:23" ht="13.5">
      <c r="B96" s="12"/>
      <c r="C96" s="12"/>
      <c r="D96" s="23">
        <f>SUM(D89:D95)</f>
        <v>6730</v>
      </c>
      <c r="E96" s="23"/>
      <c r="F96" s="23"/>
      <c r="G96" s="23">
        <f>SUM(G89:G95)</f>
        <v>6730</v>
      </c>
      <c r="H96" s="23">
        <f>SUM(H89:H95)</f>
        <v>6730</v>
      </c>
      <c r="I96" s="10"/>
      <c r="J96" s="23"/>
      <c r="K96" s="23"/>
      <c r="L96" s="10"/>
      <c r="M96" s="23"/>
      <c r="N96" s="23"/>
      <c r="O96" s="23"/>
      <c r="P96" s="23"/>
      <c r="Q96" s="10"/>
      <c r="R96" s="23"/>
      <c r="S96" s="10"/>
      <c r="T96" s="23"/>
      <c r="U96" s="23"/>
      <c r="V96" s="23"/>
      <c r="W96" s="64">
        <f>SUM(W89:W95)</f>
        <v>20190</v>
      </c>
    </row>
    <row r="97" spans="2:23" ht="12.75">
      <c r="B97" s="13"/>
      <c r="C97" s="13"/>
      <c r="D97" s="1"/>
      <c r="E97" s="1"/>
      <c r="F97" s="1"/>
      <c r="G97" s="1"/>
      <c r="H97" s="1"/>
      <c r="I97" s="1"/>
      <c r="J97" s="1"/>
      <c r="K97" s="10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7"/>
    </row>
    <row r="98" spans="2:23" ht="25.5">
      <c r="B98" s="19"/>
      <c r="C98" s="68" t="s">
        <v>51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7"/>
    </row>
    <row r="99" spans="1:23" ht="13.5">
      <c r="A99" s="2">
        <v>73</v>
      </c>
      <c r="B99" s="8"/>
      <c r="C99" s="8" t="s">
        <v>37</v>
      </c>
      <c r="D99" s="21">
        <v>1680</v>
      </c>
      <c r="E99" s="21"/>
      <c r="F99" s="21"/>
      <c r="G99" s="21">
        <v>1680</v>
      </c>
      <c r="H99" s="21">
        <v>1680</v>
      </c>
      <c r="I99" s="1"/>
      <c r="J99" s="21"/>
      <c r="K99" s="21"/>
      <c r="L99" s="1"/>
      <c r="M99" s="21"/>
      <c r="N99" s="21"/>
      <c r="O99" s="21"/>
      <c r="P99" s="21"/>
      <c r="Q99" s="1"/>
      <c r="R99" s="21"/>
      <c r="S99" s="1"/>
      <c r="T99" s="21"/>
      <c r="U99" s="21"/>
      <c r="V99" s="21"/>
      <c r="W99" s="7">
        <f aca="true" t="shared" si="7" ref="W99:W104">SUM(D99:V99)</f>
        <v>5040</v>
      </c>
    </row>
    <row r="100" spans="1:23" ht="13.5">
      <c r="A100" s="2">
        <v>74</v>
      </c>
      <c r="B100" s="8"/>
      <c r="C100" s="8" t="s">
        <v>38</v>
      </c>
      <c r="D100" s="21">
        <v>850</v>
      </c>
      <c r="E100" s="21"/>
      <c r="F100" s="21"/>
      <c r="G100" s="21">
        <v>850</v>
      </c>
      <c r="H100" s="21">
        <v>850</v>
      </c>
      <c r="I100" s="1"/>
      <c r="J100" s="21"/>
      <c r="K100" s="21"/>
      <c r="L100" s="1"/>
      <c r="M100" s="21"/>
      <c r="N100" s="21"/>
      <c r="O100" s="21"/>
      <c r="P100" s="21"/>
      <c r="Q100" s="1"/>
      <c r="R100" s="21"/>
      <c r="S100" s="1"/>
      <c r="T100" s="21"/>
      <c r="U100" s="21"/>
      <c r="V100" s="21"/>
      <c r="W100" s="7">
        <f t="shared" si="7"/>
        <v>2550</v>
      </c>
    </row>
    <row r="101" spans="1:23" ht="13.5">
      <c r="A101" s="2">
        <v>75</v>
      </c>
      <c r="B101" s="8"/>
      <c r="C101" s="8" t="s">
        <v>39</v>
      </c>
      <c r="D101" s="21">
        <v>1050</v>
      </c>
      <c r="E101" s="21"/>
      <c r="F101" s="21"/>
      <c r="G101" s="21">
        <v>1050</v>
      </c>
      <c r="H101" s="21">
        <v>1050</v>
      </c>
      <c r="I101" s="1"/>
      <c r="J101" s="21"/>
      <c r="K101" s="21"/>
      <c r="L101" s="1"/>
      <c r="M101" s="21"/>
      <c r="N101" s="21"/>
      <c r="O101" s="21"/>
      <c r="P101" s="21"/>
      <c r="Q101" s="1"/>
      <c r="R101" s="21"/>
      <c r="S101" s="1"/>
      <c r="T101" s="21"/>
      <c r="U101" s="21"/>
      <c r="V101" s="21"/>
      <c r="W101" s="7">
        <f t="shared" si="7"/>
        <v>3150</v>
      </c>
    </row>
    <row r="102" spans="1:23" ht="13.5">
      <c r="A102" s="2">
        <v>76</v>
      </c>
      <c r="B102" s="8"/>
      <c r="C102" s="8" t="s">
        <v>38</v>
      </c>
      <c r="D102" s="21">
        <v>850</v>
      </c>
      <c r="E102" s="21"/>
      <c r="F102" s="21"/>
      <c r="G102" s="21">
        <v>850</v>
      </c>
      <c r="H102" s="21">
        <v>850</v>
      </c>
      <c r="I102" s="1"/>
      <c r="J102" s="21"/>
      <c r="K102" s="21"/>
      <c r="L102" s="1"/>
      <c r="M102" s="21"/>
      <c r="N102" s="21"/>
      <c r="O102" s="21"/>
      <c r="P102" s="21"/>
      <c r="Q102" s="1"/>
      <c r="R102" s="21"/>
      <c r="S102" s="1"/>
      <c r="T102" s="21"/>
      <c r="U102" s="21"/>
      <c r="V102" s="21"/>
      <c r="W102" s="7">
        <f t="shared" si="7"/>
        <v>2550</v>
      </c>
    </row>
    <row r="103" spans="1:24" ht="13.5">
      <c r="A103" s="2">
        <v>77</v>
      </c>
      <c r="B103" s="36"/>
      <c r="C103" s="36" t="s">
        <v>43</v>
      </c>
      <c r="D103" s="21">
        <v>1050</v>
      </c>
      <c r="E103" s="21"/>
      <c r="F103" s="21"/>
      <c r="G103" s="21">
        <v>1050</v>
      </c>
      <c r="H103" s="21">
        <v>1050</v>
      </c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7">
        <f t="shared" si="7"/>
        <v>3150</v>
      </c>
      <c r="X103" s="3">
        <v>4</v>
      </c>
    </row>
    <row r="104" spans="2:23" ht="13.5">
      <c r="B104" s="12"/>
      <c r="C104" s="12"/>
      <c r="D104" s="23">
        <f>SUM(D99:D103)</f>
        <v>5480</v>
      </c>
      <c r="E104" s="23"/>
      <c r="F104" s="23"/>
      <c r="G104" s="23">
        <f>SUM(G99:G103)</f>
        <v>5480</v>
      </c>
      <c r="H104" s="23">
        <f>SUM(H99:H103)</f>
        <v>5480</v>
      </c>
      <c r="I104" s="10"/>
      <c r="J104" s="23"/>
      <c r="K104" s="23"/>
      <c r="L104" s="10"/>
      <c r="M104" s="23"/>
      <c r="N104" s="23"/>
      <c r="O104" s="23"/>
      <c r="P104" s="23"/>
      <c r="Q104" s="10"/>
      <c r="R104" s="23"/>
      <c r="S104" s="10"/>
      <c r="T104" s="23"/>
      <c r="U104" s="23"/>
      <c r="V104" s="23"/>
      <c r="W104" s="64">
        <f t="shared" si="7"/>
        <v>16440</v>
      </c>
    </row>
    <row r="105" spans="2:23" ht="12.75">
      <c r="B105" s="13"/>
      <c r="C105" s="13"/>
      <c r="D105" s="1"/>
      <c r="E105" s="1"/>
      <c r="F105" s="1"/>
      <c r="G105" s="1"/>
      <c r="H105" s="1"/>
      <c r="I105" s="1"/>
      <c r="J105" s="1"/>
      <c r="K105" s="10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7"/>
    </row>
    <row r="106" spans="2:23" ht="25.5">
      <c r="B106" s="19"/>
      <c r="C106" s="68" t="s">
        <v>52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7"/>
    </row>
    <row r="107" spans="1:23" ht="13.5">
      <c r="A107" s="2">
        <v>78</v>
      </c>
      <c r="B107" s="14"/>
      <c r="C107" s="14" t="s">
        <v>37</v>
      </c>
      <c r="D107" s="21">
        <v>1680</v>
      </c>
      <c r="E107" s="21"/>
      <c r="F107" s="21"/>
      <c r="G107" s="21">
        <v>1680</v>
      </c>
      <c r="H107" s="21">
        <v>1680</v>
      </c>
      <c r="I107" s="1"/>
      <c r="J107" s="21"/>
      <c r="K107" s="21"/>
      <c r="L107" s="1"/>
      <c r="M107" s="21"/>
      <c r="N107" s="21"/>
      <c r="O107" s="21"/>
      <c r="P107" s="21"/>
      <c r="Q107" s="1"/>
      <c r="R107" s="21"/>
      <c r="S107" s="1"/>
      <c r="T107" s="21"/>
      <c r="U107" s="21"/>
      <c r="V107" s="21"/>
      <c r="W107" s="7">
        <f aca="true" t="shared" si="8" ref="W107:W115">SUM(D107:V107)</f>
        <v>5040</v>
      </c>
    </row>
    <row r="108" spans="1:23" ht="13.5">
      <c r="A108" s="2">
        <v>79</v>
      </c>
      <c r="B108" s="8"/>
      <c r="C108" s="8" t="s">
        <v>38</v>
      </c>
      <c r="D108" s="21">
        <v>850</v>
      </c>
      <c r="E108" s="21"/>
      <c r="F108" s="21"/>
      <c r="G108" s="21">
        <v>850</v>
      </c>
      <c r="H108" s="21">
        <v>850</v>
      </c>
      <c r="I108" s="1"/>
      <c r="J108" s="21"/>
      <c r="K108" s="21"/>
      <c r="L108" s="1"/>
      <c r="M108" s="21"/>
      <c r="N108" s="21"/>
      <c r="O108" s="21"/>
      <c r="P108" s="21"/>
      <c r="Q108" s="1"/>
      <c r="R108" s="21"/>
      <c r="S108" s="1"/>
      <c r="T108" s="21"/>
      <c r="U108" s="21"/>
      <c r="V108" s="21"/>
      <c r="W108" s="7">
        <f t="shared" si="8"/>
        <v>2550</v>
      </c>
    </row>
    <row r="109" spans="1:23" ht="13.5">
      <c r="A109" s="2">
        <v>80</v>
      </c>
      <c r="B109" s="36"/>
      <c r="C109" s="36" t="s">
        <v>39</v>
      </c>
      <c r="D109" s="21">
        <v>1050</v>
      </c>
      <c r="E109" s="21"/>
      <c r="F109" s="21"/>
      <c r="G109" s="21">
        <v>1050</v>
      </c>
      <c r="H109" s="21">
        <v>1050</v>
      </c>
      <c r="I109" s="1"/>
      <c r="J109" s="21"/>
      <c r="K109" s="21"/>
      <c r="L109" s="1"/>
      <c r="M109" s="21"/>
      <c r="N109" s="21"/>
      <c r="O109" s="21"/>
      <c r="P109" s="21"/>
      <c r="Q109" s="1"/>
      <c r="R109" s="21"/>
      <c r="S109" s="1"/>
      <c r="T109" s="21"/>
      <c r="U109" s="21"/>
      <c r="V109" s="21"/>
      <c r="W109" s="7">
        <f t="shared" si="8"/>
        <v>3150</v>
      </c>
    </row>
    <row r="110" spans="1:23" ht="13.5">
      <c r="A110" s="2">
        <v>81</v>
      </c>
      <c r="B110" s="36"/>
      <c r="C110" s="36" t="s">
        <v>39</v>
      </c>
      <c r="D110" s="21">
        <v>1050</v>
      </c>
      <c r="E110" s="21"/>
      <c r="F110" s="21"/>
      <c r="G110" s="21">
        <v>1050</v>
      </c>
      <c r="H110" s="21">
        <v>1050</v>
      </c>
      <c r="I110" s="1"/>
      <c r="J110" s="21"/>
      <c r="K110" s="21"/>
      <c r="L110" s="1"/>
      <c r="M110" s="21"/>
      <c r="N110" s="21"/>
      <c r="O110" s="21"/>
      <c r="P110" s="21"/>
      <c r="Q110" s="1"/>
      <c r="R110" s="21"/>
      <c r="S110" s="1"/>
      <c r="T110" s="21"/>
      <c r="U110" s="21"/>
      <c r="V110" s="21"/>
      <c r="W110" s="7">
        <f t="shared" si="8"/>
        <v>3150</v>
      </c>
    </row>
    <row r="111" spans="1:23" ht="13.5">
      <c r="A111" s="2">
        <v>82</v>
      </c>
      <c r="B111" s="36"/>
      <c r="C111" s="36" t="s">
        <v>39</v>
      </c>
      <c r="D111" s="21">
        <v>1050</v>
      </c>
      <c r="E111" s="21"/>
      <c r="F111" s="21"/>
      <c r="G111" s="21">
        <v>1050</v>
      </c>
      <c r="H111" s="21">
        <v>1050</v>
      </c>
      <c r="I111" s="1"/>
      <c r="J111" s="21"/>
      <c r="K111" s="21"/>
      <c r="L111" s="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7">
        <f t="shared" si="8"/>
        <v>3150</v>
      </c>
    </row>
    <row r="112" spans="1:23" ht="13.5">
      <c r="A112" s="2">
        <v>83</v>
      </c>
      <c r="B112" s="36"/>
      <c r="C112" s="36" t="s">
        <v>38</v>
      </c>
      <c r="D112" s="21">
        <v>850</v>
      </c>
      <c r="E112" s="21"/>
      <c r="F112" s="21"/>
      <c r="G112" s="21">
        <v>850</v>
      </c>
      <c r="H112" s="21">
        <v>850</v>
      </c>
      <c r="I112" s="1"/>
      <c r="J112" s="21"/>
      <c r="K112" s="21"/>
      <c r="L112" s="1"/>
      <c r="M112" s="21"/>
      <c r="N112" s="21"/>
      <c r="O112" s="21"/>
      <c r="P112" s="21"/>
      <c r="Q112" s="1"/>
      <c r="R112" s="21"/>
      <c r="S112" s="1"/>
      <c r="T112" s="21"/>
      <c r="U112" s="21"/>
      <c r="V112" s="21"/>
      <c r="W112" s="7">
        <f t="shared" si="8"/>
        <v>2550</v>
      </c>
    </row>
    <row r="113" spans="1:23" ht="13.5">
      <c r="A113" s="2">
        <v>84</v>
      </c>
      <c r="B113" s="36"/>
      <c r="C113" s="36" t="s">
        <v>38</v>
      </c>
      <c r="D113" s="21">
        <v>807.5</v>
      </c>
      <c r="E113" s="21"/>
      <c r="F113" s="21"/>
      <c r="G113" s="21">
        <v>850</v>
      </c>
      <c r="H113" s="21">
        <v>850</v>
      </c>
      <c r="I113" s="1"/>
      <c r="J113" s="21"/>
      <c r="K113" s="21"/>
      <c r="L113" s="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7">
        <f t="shared" si="8"/>
        <v>2507.5</v>
      </c>
    </row>
    <row r="114" spans="1:25" ht="13.5">
      <c r="A114" s="2">
        <v>85</v>
      </c>
      <c r="B114" s="43"/>
      <c r="C114" s="43" t="s">
        <v>47</v>
      </c>
      <c r="D114" s="41">
        <v>550</v>
      </c>
      <c r="E114" s="41"/>
      <c r="F114" s="41"/>
      <c r="G114" s="41">
        <v>550</v>
      </c>
      <c r="H114" s="41">
        <v>550</v>
      </c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7">
        <f t="shared" si="8"/>
        <v>1650</v>
      </c>
      <c r="Y114" s="31"/>
    </row>
    <row r="115" spans="1:25" ht="13.5">
      <c r="A115" s="2">
        <v>86</v>
      </c>
      <c r="B115" s="43"/>
      <c r="C115" s="43" t="s">
        <v>53</v>
      </c>
      <c r="D115" s="41">
        <v>550</v>
      </c>
      <c r="E115" s="41"/>
      <c r="F115" s="41"/>
      <c r="G115" s="41">
        <v>550</v>
      </c>
      <c r="H115" s="41">
        <v>550</v>
      </c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7">
        <f t="shared" si="8"/>
        <v>1650</v>
      </c>
      <c r="Y115" s="31"/>
    </row>
    <row r="116" spans="2:25" ht="13.5">
      <c r="B116" s="12"/>
      <c r="C116" s="12"/>
      <c r="D116" s="23">
        <f>SUM(D107:D115)</f>
        <v>8437.5</v>
      </c>
      <c r="E116" s="23"/>
      <c r="F116" s="23"/>
      <c r="G116" s="23">
        <f>SUM(G107:G115)</f>
        <v>8480</v>
      </c>
      <c r="H116" s="23">
        <f>SUM(H107:H115)</f>
        <v>8480</v>
      </c>
      <c r="I116" s="10"/>
      <c r="J116" s="23"/>
      <c r="K116" s="23"/>
      <c r="L116" s="10"/>
      <c r="M116" s="23"/>
      <c r="N116" s="23"/>
      <c r="O116" s="23"/>
      <c r="P116" s="23"/>
      <c r="Q116" s="11"/>
      <c r="R116" s="23"/>
      <c r="S116" s="11"/>
      <c r="T116" s="23"/>
      <c r="U116" s="23"/>
      <c r="V116" s="23"/>
      <c r="W116" s="64">
        <f>SUM(W107:W115)</f>
        <v>25397.5</v>
      </c>
      <c r="Y116" s="31"/>
    </row>
    <row r="117" spans="2:25" ht="12.75">
      <c r="B117" s="13"/>
      <c r="C117" s="13"/>
      <c r="D117" s="1"/>
      <c r="E117" s="1"/>
      <c r="F117" s="1"/>
      <c r="G117" s="1"/>
      <c r="H117" s="1"/>
      <c r="I117" s="1"/>
      <c r="J117" s="1"/>
      <c r="K117" s="10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7"/>
      <c r="Y117" s="31"/>
    </row>
    <row r="118" spans="2:25" ht="25.5">
      <c r="B118" s="19"/>
      <c r="C118" s="68" t="s">
        <v>54</v>
      </c>
      <c r="D118" s="1" t="s">
        <v>0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7"/>
      <c r="Y118" s="31"/>
    </row>
    <row r="119" spans="1:23" ht="13.5">
      <c r="A119" s="2">
        <v>87</v>
      </c>
      <c r="B119" s="8"/>
      <c r="C119" s="8" t="s">
        <v>37</v>
      </c>
      <c r="D119" s="21">
        <v>1680</v>
      </c>
      <c r="E119" s="21"/>
      <c r="F119" s="21"/>
      <c r="G119" s="21">
        <v>1680</v>
      </c>
      <c r="H119" s="21">
        <v>1680</v>
      </c>
      <c r="I119" s="1"/>
      <c r="J119" s="21"/>
      <c r="K119" s="21"/>
      <c r="L119" s="1"/>
      <c r="M119" s="21"/>
      <c r="N119" s="21"/>
      <c r="O119" s="21"/>
      <c r="P119" s="21"/>
      <c r="Q119" s="1"/>
      <c r="R119" s="21"/>
      <c r="S119" s="1"/>
      <c r="T119" s="21"/>
      <c r="U119" s="21"/>
      <c r="V119" s="21"/>
      <c r="W119" s="7">
        <f aca="true" t="shared" si="9" ref="W119:W125">SUM(D119:V119)</f>
        <v>5040</v>
      </c>
    </row>
    <row r="120" spans="1:23" ht="13.5">
      <c r="A120" s="2">
        <v>88</v>
      </c>
      <c r="B120" s="15"/>
      <c r="C120" s="15" t="s">
        <v>39</v>
      </c>
      <c r="D120" s="21">
        <v>1050</v>
      </c>
      <c r="E120" s="21"/>
      <c r="F120" s="21"/>
      <c r="G120" s="21">
        <v>1050</v>
      </c>
      <c r="H120" s="21">
        <v>1050</v>
      </c>
      <c r="I120" s="1"/>
      <c r="J120" s="21"/>
      <c r="K120" s="21"/>
      <c r="L120" s="1"/>
      <c r="M120" s="21"/>
      <c r="N120" s="21"/>
      <c r="O120" s="21"/>
      <c r="P120" s="21"/>
      <c r="Q120" s="1"/>
      <c r="R120" s="21"/>
      <c r="S120" s="1"/>
      <c r="T120" s="21"/>
      <c r="U120" s="21"/>
      <c r="V120" s="21"/>
      <c r="W120" s="7">
        <f t="shared" si="9"/>
        <v>3150</v>
      </c>
    </row>
    <row r="121" spans="1:23" ht="13.5">
      <c r="A121" s="2">
        <v>89</v>
      </c>
      <c r="B121" s="15"/>
      <c r="C121" s="15" t="s">
        <v>39</v>
      </c>
      <c r="D121" s="21">
        <v>1050</v>
      </c>
      <c r="E121" s="21"/>
      <c r="F121" s="21"/>
      <c r="G121" s="21">
        <v>1050</v>
      </c>
      <c r="H121" s="21">
        <v>1050</v>
      </c>
      <c r="I121" s="1"/>
      <c r="J121" s="21"/>
      <c r="K121" s="21"/>
      <c r="L121" s="1"/>
      <c r="M121" s="21"/>
      <c r="N121" s="21"/>
      <c r="O121" s="21"/>
      <c r="P121" s="21"/>
      <c r="Q121" s="1"/>
      <c r="R121" s="21"/>
      <c r="S121" s="1"/>
      <c r="T121" s="21"/>
      <c r="U121" s="21"/>
      <c r="V121" s="21"/>
      <c r="W121" s="7">
        <f t="shared" si="9"/>
        <v>3150</v>
      </c>
    </row>
    <row r="122" spans="1:23" ht="13.5">
      <c r="A122" s="2">
        <v>90</v>
      </c>
      <c r="B122" s="30"/>
      <c r="C122" s="30" t="s">
        <v>45</v>
      </c>
      <c r="D122" s="21">
        <v>340</v>
      </c>
      <c r="E122" s="21"/>
      <c r="F122" s="21">
        <v>1700</v>
      </c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7">
        <f t="shared" si="9"/>
        <v>2040</v>
      </c>
    </row>
    <row r="123" spans="1:23" ht="13.5">
      <c r="A123" s="2">
        <v>91</v>
      </c>
      <c r="B123" s="30"/>
      <c r="C123" s="30" t="s">
        <v>55</v>
      </c>
      <c r="D123" s="21">
        <v>750</v>
      </c>
      <c r="E123" s="21"/>
      <c r="F123" s="21"/>
      <c r="G123" s="21">
        <v>750</v>
      </c>
      <c r="H123" s="21">
        <v>750</v>
      </c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7">
        <f t="shared" si="9"/>
        <v>2250</v>
      </c>
    </row>
    <row r="124" spans="1:26" ht="13.5">
      <c r="A124" s="2">
        <v>92</v>
      </c>
      <c r="B124" s="30"/>
      <c r="C124" s="30" t="s">
        <v>55</v>
      </c>
      <c r="D124" s="21">
        <v>750</v>
      </c>
      <c r="E124" s="21"/>
      <c r="F124" s="21"/>
      <c r="G124" s="21">
        <v>750</v>
      </c>
      <c r="H124" s="21">
        <v>750</v>
      </c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7">
        <f t="shared" si="9"/>
        <v>2250</v>
      </c>
      <c r="X124" s="31"/>
      <c r="Y124" s="31"/>
      <c r="Z124" s="31"/>
    </row>
    <row r="125" spans="2:26" ht="13.5">
      <c r="B125" s="12"/>
      <c r="C125" s="12"/>
      <c r="D125" s="10">
        <f>SUM(D119:D124)</f>
        <v>5620</v>
      </c>
      <c r="E125" s="10"/>
      <c r="F125" s="10">
        <f>SUM(F122:F124)</f>
        <v>1700</v>
      </c>
      <c r="G125" s="10">
        <f>SUM(G119:G124)</f>
        <v>5280</v>
      </c>
      <c r="H125" s="10">
        <f>SUM(H119:H124)</f>
        <v>5280</v>
      </c>
      <c r="I125" s="10"/>
      <c r="J125" s="10"/>
      <c r="K125" s="10"/>
      <c r="L125" s="10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64">
        <f t="shared" si="9"/>
        <v>17880</v>
      </c>
      <c r="X125" s="31"/>
      <c r="Y125" s="31"/>
      <c r="Z125" s="31"/>
    </row>
    <row r="126" spans="2:26" ht="12.75">
      <c r="B126" s="13"/>
      <c r="C126" s="13"/>
      <c r="D126" s="1" t="s">
        <v>0</v>
      </c>
      <c r="E126" s="1"/>
      <c r="F126" s="1"/>
      <c r="G126" s="1"/>
      <c r="H126" s="1"/>
      <c r="I126" s="1"/>
      <c r="J126" s="1"/>
      <c r="K126" s="10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7"/>
      <c r="X126" s="31"/>
      <c r="Y126" s="31"/>
      <c r="Z126" s="31"/>
    </row>
    <row r="127" spans="2:26" ht="25.5">
      <c r="B127" s="19"/>
      <c r="C127" s="68" t="s">
        <v>56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7"/>
      <c r="X127" s="31"/>
      <c r="Y127" s="31"/>
      <c r="Z127" s="31"/>
    </row>
    <row r="128" spans="1:26" ht="13.5">
      <c r="A128" s="2">
        <v>93</v>
      </c>
      <c r="B128" s="27"/>
      <c r="C128" s="27" t="s">
        <v>57</v>
      </c>
      <c r="D128" s="21">
        <v>1000</v>
      </c>
      <c r="E128" s="21"/>
      <c r="F128" s="21"/>
      <c r="G128" s="21">
        <v>1000</v>
      </c>
      <c r="H128" s="21">
        <v>1000</v>
      </c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7">
        <f aca="true" t="shared" si="10" ref="W128:W159">SUM(D128:V128)</f>
        <v>3000</v>
      </c>
      <c r="X128" s="31"/>
      <c r="Y128" s="31"/>
      <c r="Z128" s="31"/>
    </row>
    <row r="129" spans="1:26" ht="13.5">
      <c r="A129" s="2">
        <v>94</v>
      </c>
      <c r="B129" s="36"/>
      <c r="C129" s="36" t="s">
        <v>58</v>
      </c>
      <c r="D129" s="21">
        <v>650</v>
      </c>
      <c r="E129" s="21"/>
      <c r="F129" s="21"/>
      <c r="G129" s="21">
        <v>650</v>
      </c>
      <c r="H129" s="21">
        <v>650</v>
      </c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7">
        <f t="shared" si="10"/>
        <v>1950</v>
      </c>
      <c r="X129" s="31"/>
      <c r="Y129" s="31"/>
      <c r="Z129" s="31"/>
    </row>
    <row r="130" spans="1:23" ht="13.5">
      <c r="A130" s="2">
        <v>95</v>
      </c>
      <c r="B130" s="36"/>
      <c r="C130" s="36" t="s">
        <v>59</v>
      </c>
      <c r="D130" s="21">
        <v>260</v>
      </c>
      <c r="E130" s="21"/>
      <c r="F130" s="21">
        <v>1300</v>
      </c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7">
        <f t="shared" si="10"/>
        <v>1560</v>
      </c>
    </row>
    <row r="131" spans="1:24" ht="13.5">
      <c r="A131" s="2">
        <v>96</v>
      </c>
      <c r="B131" s="40"/>
      <c r="C131" s="22" t="s">
        <v>60</v>
      </c>
      <c r="D131" s="21">
        <v>950</v>
      </c>
      <c r="E131" s="21"/>
      <c r="F131" s="21"/>
      <c r="G131" s="21">
        <v>1000</v>
      </c>
      <c r="H131" s="21">
        <v>1000</v>
      </c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7">
        <f t="shared" si="10"/>
        <v>2950</v>
      </c>
      <c r="X131" s="3" t="s">
        <v>0</v>
      </c>
    </row>
    <row r="132" spans="1:23" ht="13.5">
      <c r="A132" s="2">
        <v>97</v>
      </c>
      <c r="B132" s="40"/>
      <c r="C132" s="36" t="s">
        <v>58</v>
      </c>
      <c r="D132" s="21">
        <v>650</v>
      </c>
      <c r="E132" s="21"/>
      <c r="F132" s="21"/>
      <c r="G132" s="21">
        <v>650</v>
      </c>
      <c r="H132" s="21">
        <v>650</v>
      </c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7">
        <f t="shared" si="10"/>
        <v>1950</v>
      </c>
    </row>
    <row r="133" spans="1:23" ht="13.5">
      <c r="A133" s="2">
        <v>98</v>
      </c>
      <c r="B133" s="22"/>
      <c r="C133" s="22" t="s">
        <v>57</v>
      </c>
      <c r="D133" s="21">
        <v>1000</v>
      </c>
      <c r="E133" s="21"/>
      <c r="F133" s="21"/>
      <c r="G133" s="21">
        <v>1000</v>
      </c>
      <c r="H133" s="21">
        <v>1000</v>
      </c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7">
        <f t="shared" si="10"/>
        <v>3000</v>
      </c>
    </row>
    <row r="134" spans="1:24" ht="13.5">
      <c r="A134" s="2">
        <v>99</v>
      </c>
      <c r="B134" s="30"/>
      <c r="C134" s="30" t="s">
        <v>58</v>
      </c>
      <c r="D134" s="21">
        <v>650</v>
      </c>
      <c r="E134" s="21"/>
      <c r="F134" s="21"/>
      <c r="G134" s="21">
        <v>650</v>
      </c>
      <c r="H134" s="21">
        <v>650</v>
      </c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7">
        <f t="shared" si="10"/>
        <v>1950</v>
      </c>
      <c r="X134" s="3" t="s">
        <v>0</v>
      </c>
    </row>
    <row r="135" spans="1:23" ht="13.5">
      <c r="A135" s="2">
        <v>100</v>
      </c>
      <c r="B135" s="22"/>
      <c r="C135" s="22" t="s">
        <v>57</v>
      </c>
      <c r="D135" s="21">
        <v>1000</v>
      </c>
      <c r="E135" s="21"/>
      <c r="F135" s="21"/>
      <c r="G135" s="21">
        <v>1000</v>
      </c>
      <c r="H135" s="21">
        <v>1000</v>
      </c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7">
        <f t="shared" si="10"/>
        <v>3000</v>
      </c>
    </row>
    <row r="136" spans="1:23" ht="13.5">
      <c r="A136" s="2">
        <v>101</v>
      </c>
      <c r="B136" s="30"/>
      <c r="C136" s="30" t="s">
        <v>58</v>
      </c>
      <c r="D136" s="21">
        <v>650</v>
      </c>
      <c r="E136" s="21"/>
      <c r="F136" s="21"/>
      <c r="G136" s="21">
        <v>650</v>
      </c>
      <c r="H136" s="21">
        <v>650</v>
      </c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7">
        <f t="shared" si="10"/>
        <v>1950</v>
      </c>
    </row>
    <row r="137" spans="1:23" ht="13.5">
      <c r="A137" s="2">
        <v>102</v>
      </c>
      <c r="B137" s="30"/>
      <c r="C137" s="30" t="s">
        <v>58</v>
      </c>
      <c r="D137" s="21">
        <v>260</v>
      </c>
      <c r="E137" s="21"/>
      <c r="F137" s="21">
        <v>1300</v>
      </c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7">
        <f t="shared" si="10"/>
        <v>1560</v>
      </c>
    </row>
    <row r="138" spans="1:23" ht="13.5">
      <c r="A138" s="2">
        <v>103</v>
      </c>
      <c r="B138" s="22"/>
      <c r="C138" s="22" t="s">
        <v>57</v>
      </c>
      <c r="D138" s="21">
        <v>1000</v>
      </c>
      <c r="E138" s="21"/>
      <c r="F138" s="21"/>
      <c r="G138" s="21">
        <v>450</v>
      </c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7">
        <f t="shared" si="10"/>
        <v>1450</v>
      </c>
    </row>
    <row r="139" spans="1:23" ht="13.5">
      <c r="A139" s="2">
        <v>104</v>
      </c>
      <c r="B139" s="30"/>
      <c r="C139" s="30" t="s">
        <v>58</v>
      </c>
      <c r="D139" s="21">
        <v>260</v>
      </c>
      <c r="E139" s="21"/>
      <c r="F139" s="21">
        <v>1300</v>
      </c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7">
        <f t="shared" si="10"/>
        <v>1560</v>
      </c>
    </row>
    <row r="140" spans="1:23" ht="13.5">
      <c r="A140" s="2">
        <v>105</v>
      </c>
      <c r="B140" s="22"/>
      <c r="C140" s="22" t="s">
        <v>57</v>
      </c>
      <c r="D140" s="21"/>
      <c r="E140" s="21"/>
      <c r="F140" s="21"/>
      <c r="G140" s="21"/>
      <c r="H140" s="21">
        <v>809.52</v>
      </c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7">
        <f t="shared" si="10"/>
        <v>809.52</v>
      </c>
    </row>
    <row r="141" spans="1:24" ht="13.5">
      <c r="A141" s="2">
        <v>106</v>
      </c>
      <c r="B141" s="30"/>
      <c r="C141" s="30" t="s">
        <v>58</v>
      </c>
      <c r="D141" s="21">
        <v>650</v>
      </c>
      <c r="E141" s="21"/>
      <c r="F141" s="21"/>
      <c r="G141" s="21">
        <v>650</v>
      </c>
      <c r="H141" s="21">
        <v>650</v>
      </c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7">
        <f t="shared" si="10"/>
        <v>1950</v>
      </c>
      <c r="X141" s="3" t="s">
        <v>0</v>
      </c>
    </row>
    <row r="142" spans="1:23" ht="13.5">
      <c r="A142" s="2">
        <v>107</v>
      </c>
      <c r="B142" s="27"/>
      <c r="C142" s="27" t="s">
        <v>57</v>
      </c>
      <c r="D142" s="21">
        <v>860</v>
      </c>
      <c r="E142" s="21"/>
      <c r="F142" s="21"/>
      <c r="G142" s="21">
        <v>1000</v>
      </c>
      <c r="H142" s="21">
        <v>1000</v>
      </c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7">
        <f t="shared" si="10"/>
        <v>2860</v>
      </c>
    </row>
    <row r="143" spans="1:23" ht="13.5">
      <c r="A143" s="2">
        <v>108</v>
      </c>
      <c r="B143" s="36"/>
      <c r="C143" s="36" t="s">
        <v>58</v>
      </c>
      <c r="D143" s="21">
        <v>790</v>
      </c>
      <c r="E143" s="21"/>
      <c r="F143" s="21"/>
      <c r="G143" s="21">
        <v>650</v>
      </c>
      <c r="H143" s="21">
        <v>650</v>
      </c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7">
        <f t="shared" si="10"/>
        <v>2090</v>
      </c>
    </row>
    <row r="144" spans="1:25" ht="13.5">
      <c r="A144" s="2">
        <v>109</v>
      </c>
      <c r="B144" s="22"/>
      <c r="C144" s="22" t="s">
        <v>57</v>
      </c>
      <c r="D144" s="21">
        <v>1000</v>
      </c>
      <c r="E144" s="21"/>
      <c r="F144" s="21"/>
      <c r="G144" s="21">
        <v>1000</v>
      </c>
      <c r="H144" s="21">
        <v>1000</v>
      </c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7">
        <f t="shared" si="10"/>
        <v>3000</v>
      </c>
      <c r="Y144" s="3">
        <v>5</v>
      </c>
    </row>
    <row r="145" spans="1:23" ht="13.5">
      <c r="A145" s="2">
        <v>110</v>
      </c>
      <c r="B145" s="30"/>
      <c r="C145" s="30" t="s">
        <v>58</v>
      </c>
      <c r="D145" s="21">
        <v>585</v>
      </c>
      <c r="E145" s="21"/>
      <c r="F145" s="21"/>
      <c r="G145" s="21">
        <v>650</v>
      </c>
      <c r="H145" s="21">
        <v>650</v>
      </c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7">
        <f t="shared" si="10"/>
        <v>1885</v>
      </c>
    </row>
    <row r="146" spans="1:23" ht="13.5">
      <c r="A146" s="2">
        <v>111</v>
      </c>
      <c r="B146" s="22"/>
      <c r="C146" s="22" t="s">
        <v>57</v>
      </c>
      <c r="D146" s="21">
        <v>1000</v>
      </c>
      <c r="E146" s="21"/>
      <c r="F146" s="21"/>
      <c r="G146" s="21">
        <v>1000</v>
      </c>
      <c r="H146" s="21">
        <v>1000</v>
      </c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7">
        <f t="shared" si="10"/>
        <v>3000</v>
      </c>
    </row>
    <row r="147" spans="1:23" ht="13.5">
      <c r="A147" s="2">
        <v>112</v>
      </c>
      <c r="B147" s="30"/>
      <c r="C147" s="30" t="s">
        <v>58</v>
      </c>
      <c r="D147" s="21">
        <v>260</v>
      </c>
      <c r="E147" s="21"/>
      <c r="F147" s="21">
        <v>1300</v>
      </c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7">
        <f t="shared" si="10"/>
        <v>1560</v>
      </c>
    </row>
    <row r="148" spans="1:23" ht="13.5">
      <c r="A148" s="2">
        <v>113</v>
      </c>
      <c r="B148" s="30"/>
      <c r="C148" s="30" t="s">
        <v>58</v>
      </c>
      <c r="D148" s="21">
        <v>650</v>
      </c>
      <c r="E148" s="21"/>
      <c r="F148" s="21"/>
      <c r="G148" s="21">
        <v>650</v>
      </c>
      <c r="H148" s="21">
        <v>650</v>
      </c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7">
        <f t="shared" si="10"/>
        <v>1950</v>
      </c>
    </row>
    <row r="149" spans="1:23" ht="13.5">
      <c r="A149" s="2">
        <v>114</v>
      </c>
      <c r="B149" s="22"/>
      <c r="C149" s="22" t="s">
        <v>57</v>
      </c>
      <c r="D149" s="21">
        <v>1000</v>
      </c>
      <c r="E149" s="21"/>
      <c r="F149" s="21"/>
      <c r="G149" s="21">
        <v>1000</v>
      </c>
      <c r="H149" s="21">
        <v>1000</v>
      </c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7">
        <f t="shared" si="10"/>
        <v>3000</v>
      </c>
    </row>
    <row r="150" spans="1:23" ht="13.5">
      <c r="A150" s="2">
        <v>115</v>
      </c>
      <c r="B150" s="30"/>
      <c r="C150" s="30" t="s">
        <v>58</v>
      </c>
      <c r="D150" s="21">
        <v>650</v>
      </c>
      <c r="E150" s="21"/>
      <c r="F150" s="21"/>
      <c r="G150" s="21">
        <v>650</v>
      </c>
      <c r="H150" s="21">
        <v>650</v>
      </c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7">
        <f t="shared" si="10"/>
        <v>1950</v>
      </c>
    </row>
    <row r="151" spans="1:23" ht="13.5">
      <c r="A151" s="2">
        <v>116</v>
      </c>
      <c r="B151" s="30"/>
      <c r="C151" s="30" t="s">
        <v>58</v>
      </c>
      <c r="D151" s="21">
        <v>260</v>
      </c>
      <c r="E151" s="21"/>
      <c r="F151" s="21">
        <v>1300</v>
      </c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7">
        <f t="shared" si="10"/>
        <v>1560</v>
      </c>
    </row>
    <row r="152" spans="1:23" ht="13.5">
      <c r="A152" s="2">
        <v>117</v>
      </c>
      <c r="B152" s="22"/>
      <c r="C152" s="22" t="s">
        <v>57</v>
      </c>
      <c r="D152" s="21">
        <v>1000</v>
      </c>
      <c r="E152" s="21"/>
      <c r="F152" s="21"/>
      <c r="G152" s="21">
        <v>1000</v>
      </c>
      <c r="H152" s="21">
        <v>1000</v>
      </c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7">
        <f t="shared" si="10"/>
        <v>3000</v>
      </c>
    </row>
    <row r="153" spans="1:23" ht="13.5">
      <c r="A153" s="2">
        <v>118</v>
      </c>
      <c r="B153" s="30"/>
      <c r="C153" s="30" t="s">
        <v>58</v>
      </c>
      <c r="D153" s="21">
        <v>650</v>
      </c>
      <c r="E153" s="21"/>
      <c r="F153" s="21"/>
      <c r="G153" s="21">
        <v>650</v>
      </c>
      <c r="H153" s="21">
        <v>650</v>
      </c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7">
        <f t="shared" si="10"/>
        <v>1950</v>
      </c>
    </row>
    <row r="154" spans="1:23" ht="13.5">
      <c r="A154" s="2">
        <v>119</v>
      </c>
      <c r="B154" s="22"/>
      <c r="C154" s="22" t="s">
        <v>57</v>
      </c>
      <c r="D154" s="21">
        <v>1000</v>
      </c>
      <c r="E154" s="21"/>
      <c r="F154" s="21"/>
      <c r="G154" s="21">
        <v>1000</v>
      </c>
      <c r="H154" s="21">
        <v>1000</v>
      </c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7">
        <f t="shared" si="10"/>
        <v>3000</v>
      </c>
    </row>
    <row r="155" spans="1:23" ht="13.5">
      <c r="A155" s="2">
        <v>120</v>
      </c>
      <c r="B155" s="30"/>
      <c r="C155" s="30" t="s">
        <v>58</v>
      </c>
      <c r="D155" s="21">
        <v>260</v>
      </c>
      <c r="E155" s="21"/>
      <c r="F155" s="21">
        <v>1300</v>
      </c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7">
        <f t="shared" si="10"/>
        <v>1560</v>
      </c>
    </row>
    <row r="156" spans="1:23" ht="13.5">
      <c r="A156" s="2">
        <v>121</v>
      </c>
      <c r="B156" s="30"/>
      <c r="C156" s="30" t="s">
        <v>58</v>
      </c>
      <c r="D156" s="21">
        <v>650</v>
      </c>
      <c r="E156" s="21"/>
      <c r="F156" s="21"/>
      <c r="G156" s="21">
        <v>650</v>
      </c>
      <c r="H156" s="21">
        <v>650</v>
      </c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7">
        <f t="shared" si="10"/>
        <v>1950</v>
      </c>
    </row>
    <row r="157" spans="1:23" ht="13.5">
      <c r="A157" s="2">
        <v>122</v>
      </c>
      <c r="B157" s="22"/>
      <c r="C157" s="22" t="s">
        <v>57</v>
      </c>
      <c r="D157" s="21">
        <v>1000</v>
      </c>
      <c r="E157" s="21"/>
      <c r="F157" s="21"/>
      <c r="G157" s="21">
        <v>1000</v>
      </c>
      <c r="H157" s="21">
        <v>1000</v>
      </c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7">
        <f t="shared" si="10"/>
        <v>3000</v>
      </c>
    </row>
    <row r="158" spans="1:23" ht="13.5">
      <c r="A158" s="2">
        <v>123</v>
      </c>
      <c r="B158" s="30"/>
      <c r="C158" s="30" t="s">
        <v>58</v>
      </c>
      <c r="D158" s="21">
        <v>650</v>
      </c>
      <c r="E158" s="21"/>
      <c r="F158" s="21"/>
      <c r="G158" s="21">
        <v>650</v>
      </c>
      <c r="H158" s="21">
        <v>650</v>
      </c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7">
        <f t="shared" si="10"/>
        <v>1950</v>
      </c>
    </row>
    <row r="159" spans="1:23" ht="13.5">
      <c r="A159" s="2">
        <v>124</v>
      </c>
      <c r="B159" s="22"/>
      <c r="C159" s="22" t="s">
        <v>57</v>
      </c>
      <c r="D159" s="21">
        <v>1000</v>
      </c>
      <c r="E159" s="21"/>
      <c r="F159" s="21"/>
      <c r="G159" s="21">
        <v>1000</v>
      </c>
      <c r="H159" s="21">
        <v>1000</v>
      </c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7">
        <f t="shared" si="10"/>
        <v>3000</v>
      </c>
    </row>
    <row r="160" spans="1:23" ht="13.5">
      <c r="A160" s="2">
        <v>125</v>
      </c>
      <c r="B160" s="22"/>
      <c r="C160" s="30" t="s">
        <v>58</v>
      </c>
      <c r="D160" s="21">
        <v>260</v>
      </c>
      <c r="E160" s="21"/>
      <c r="F160" s="21">
        <v>1300</v>
      </c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7">
        <f aca="true" t="shared" si="11" ref="W160:W191">SUM(D160:V160)</f>
        <v>1560</v>
      </c>
    </row>
    <row r="161" spans="1:23" ht="13.5">
      <c r="A161" s="2">
        <v>126</v>
      </c>
      <c r="B161" s="30"/>
      <c r="C161" s="30" t="s">
        <v>58</v>
      </c>
      <c r="D161" s="21">
        <v>650</v>
      </c>
      <c r="E161" s="21"/>
      <c r="F161" s="21"/>
      <c r="G161" s="21">
        <v>650</v>
      </c>
      <c r="H161" s="21">
        <v>650</v>
      </c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7">
        <f t="shared" si="11"/>
        <v>1950</v>
      </c>
    </row>
    <row r="162" spans="1:23" ht="13.5">
      <c r="A162" s="2">
        <v>127</v>
      </c>
      <c r="B162" s="30"/>
      <c r="C162" s="22" t="s">
        <v>57</v>
      </c>
      <c r="D162" s="21">
        <v>1000</v>
      </c>
      <c r="E162" s="21"/>
      <c r="F162" s="21"/>
      <c r="G162" s="21">
        <v>1000</v>
      </c>
      <c r="H162" s="21">
        <v>1000</v>
      </c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7">
        <f t="shared" si="11"/>
        <v>3000</v>
      </c>
    </row>
    <row r="163" spans="1:23" ht="13.5">
      <c r="A163" s="2">
        <v>128</v>
      </c>
      <c r="B163" s="22"/>
      <c r="C163" s="22" t="s">
        <v>57</v>
      </c>
      <c r="D163" s="21">
        <v>1000</v>
      </c>
      <c r="E163" s="21"/>
      <c r="F163" s="21"/>
      <c r="G163" s="21">
        <v>1000</v>
      </c>
      <c r="H163" s="21">
        <v>1000</v>
      </c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7">
        <f t="shared" si="11"/>
        <v>3000</v>
      </c>
    </row>
    <row r="164" spans="1:23" ht="13.5">
      <c r="A164" s="2">
        <v>129</v>
      </c>
      <c r="B164" s="30"/>
      <c r="C164" s="30" t="s">
        <v>58</v>
      </c>
      <c r="D164" s="21">
        <v>650</v>
      </c>
      <c r="E164" s="21"/>
      <c r="F164" s="21"/>
      <c r="G164" s="21">
        <v>650</v>
      </c>
      <c r="H164" s="21">
        <v>650</v>
      </c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7">
        <f t="shared" si="11"/>
        <v>1950</v>
      </c>
    </row>
    <row r="165" spans="1:23" ht="13.5">
      <c r="A165" s="2">
        <v>130</v>
      </c>
      <c r="B165" s="30"/>
      <c r="C165" s="30" t="s">
        <v>58</v>
      </c>
      <c r="D165" s="21">
        <v>260</v>
      </c>
      <c r="E165" s="21"/>
      <c r="F165" s="21">
        <v>1300</v>
      </c>
      <c r="G165" s="62"/>
      <c r="H165" s="62"/>
      <c r="I165" s="62"/>
      <c r="J165" s="62"/>
      <c r="K165" s="62"/>
      <c r="L165" s="62"/>
      <c r="M165" s="62"/>
      <c r="N165" s="62"/>
      <c r="O165" s="61"/>
      <c r="P165" s="61"/>
      <c r="Q165" s="61"/>
      <c r="R165" s="61"/>
      <c r="S165" s="61"/>
      <c r="T165" s="61"/>
      <c r="U165" s="61"/>
      <c r="V165" s="61"/>
      <c r="W165" s="7">
        <f t="shared" si="11"/>
        <v>1560</v>
      </c>
    </row>
    <row r="166" spans="1:23" ht="13.5">
      <c r="A166" s="2">
        <v>131</v>
      </c>
      <c r="B166" s="22"/>
      <c r="C166" s="22" t="s">
        <v>57</v>
      </c>
      <c r="D166" s="21">
        <v>450</v>
      </c>
      <c r="E166" s="21"/>
      <c r="F166" s="21"/>
      <c r="G166" s="21">
        <v>1000</v>
      </c>
      <c r="H166" s="21">
        <v>1000</v>
      </c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7">
        <f t="shared" si="11"/>
        <v>2450</v>
      </c>
    </row>
    <row r="167" spans="1:23" ht="13.5">
      <c r="A167" s="2">
        <v>132</v>
      </c>
      <c r="B167" s="30"/>
      <c r="C167" s="30" t="s">
        <v>58</v>
      </c>
      <c r="D167" s="21">
        <v>650</v>
      </c>
      <c r="E167" s="21"/>
      <c r="F167" s="21"/>
      <c r="G167" s="21">
        <v>650</v>
      </c>
      <c r="H167" s="21">
        <v>650</v>
      </c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7">
        <f t="shared" si="11"/>
        <v>1950</v>
      </c>
    </row>
    <row r="168" spans="1:23" ht="13.5">
      <c r="A168" s="2">
        <v>133</v>
      </c>
      <c r="B168" s="22"/>
      <c r="C168" s="22" t="s">
        <v>57</v>
      </c>
      <c r="D168" s="21">
        <v>1000</v>
      </c>
      <c r="E168" s="21"/>
      <c r="F168" s="21"/>
      <c r="G168" s="21">
        <v>1000</v>
      </c>
      <c r="H168" s="21">
        <v>1000</v>
      </c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7">
        <f t="shared" si="11"/>
        <v>3000</v>
      </c>
    </row>
    <row r="169" spans="1:23" ht="13.5">
      <c r="A169" s="2">
        <v>134</v>
      </c>
      <c r="B169" s="30"/>
      <c r="C169" s="30" t="s">
        <v>58</v>
      </c>
      <c r="D169" s="21">
        <v>650</v>
      </c>
      <c r="E169" s="21"/>
      <c r="F169" s="21"/>
      <c r="G169" s="21">
        <v>650</v>
      </c>
      <c r="H169" s="21">
        <v>650</v>
      </c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7">
        <f t="shared" si="11"/>
        <v>1950</v>
      </c>
    </row>
    <row r="170" spans="1:23" ht="13.5">
      <c r="A170" s="2">
        <v>135</v>
      </c>
      <c r="B170" s="22"/>
      <c r="C170" s="22" t="s">
        <v>57</v>
      </c>
      <c r="D170" s="21">
        <v>1000</v>
      </c>
      <c r="E170" s="21"/>
      <c r="F170" s="21"/>
      <c r="G170" s="21">
        <v>1000</v>
      </c>
      <c r="H170" s="21">
        <v>1000</v>
      </c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7">
        <f t="shared" si="11"/>
        <v>3000</v>
      </c>
    </row>
    <row r="171" spans="1:23" ht="13.5">
      <c r="A171" s="2">
        <v>136</v>
      </c>
      <c r="B171" s="45"/>
      <c r="C171" s="30" t="s">
        <v>58</v>
      </c>
      <c r="D171" s="21">
        <v>650</v>
      </c>
      <c r="E171" s="21"/>
      <c r="F171" s="21"/>
      <c r="G171" s="21">
        <v>650</v>
      </c>
      <c r="H171" s="21">
        <v>650</v>
      </c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7">
        <f t="shared" si="11"/>
        <v>1950</v>
      </c>
    </row>
    <row r="172" spans="1:23" ht="13.5">
      <c r="A172" s="2">
        <v>137</v>
      </c>
      <c r="B172" s="54"/>
      <c r="C172" s="22" t="s">
        <v>57</v>
      </c>
      <c r="D172" s="21">
        <v>1000</v>
      </c>
      <c r="E172" s="21"/>
      <c r="F172" s="21"/>
      <c r="G172" s="21">
        <v>1000</v>
      </c>
      <c r="H172" s="21">
        <v>1000</v>
      </c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7">
        <f t="shared" si="11"/>
        <v>3000</v>
      </c>
    </row>
    <row r="173" spans="1:23" ht="13.5">
      <c r="A173" s="2">
        <v>138</v>
      </c>
      <c r="B173" s="39"/>
      <c r="C173" s="30" t="s">
        <v>58</v>
      </c>
      <c r="D173" s="21">
        <v>650</v>
      </c>
      <c r="E173" s="21"/>
      <c r="F173" s="21"/>
      <c r="G173" s="21">
        <v>650</v>
      </c>
      <c r="H173" s="21">
        <v>650</v>
      </c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7">
        <f t="shared" si="11"/>
        <v>1950</v>
      </c>
    </row>
    <row r="174" spans="1:23" ht="13.5">
      <c r="A174" s="2">
        <v>139</v>
      </c>
      <c r="B174" s="45"/>
      <c r="C174" s="30" t="s">
        <v>58</v>
      </c>
      <c r="D174" s="21">
        <v>260</v>
      </c>
      <c r="E174" s="21"/>
      <c r="F174" s="21">
        <v>1300</v>
      </c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7">
        <f t="shared" si="11"/>
        <v>1560</v>
      </c>
    </row>
    <row r="175" spans="1:23" ht="13.5">
      <c r="A175" s="2">
        <v>140</v>
      </c>
      <c r="B175" s="22"/>
      <c r="C175" s="22" t="s">
        <v>57</v>
      </c>
      <c r="D175" s="21">
        <v>1000</v>
      </c>
      <c r="E175" s="21"/>
      <c r="F175" s="21"/>
      <c r="G175" s="21">
        <v>1000</v>
      </c>
      <c r="H175" s="21">
        <v>1000</v>
      </c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7">
        <f t="shared" si="11"/>
        <v>3000</v>
      </c>
    </row>
    <row r="176" spans="1:23" ht="13.5">
      <c r="A176" s="2">
        <v>141</v>
      </c>
      <c r="B176" s="30"/>
      <c r="C176" s="30" t="s">
        <v>58</v>
      </c>
      <c r="D176" s="21">
        <v>650</v>
      </c>
      <c r="E176" s="21"/>
      <c r="F176" s="21"/>
      <c r="G176" s="21">
        <v>650</v>
      </c>
      <c r="H176" s="21">
        <v>650</v>
      </c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7">
        <f t="shared" si="11"/>
        <v>1950</v>
      </c>
    </row>
    <row r="177" spans="1:23" ht="13.5">
      <c r="A177" s="2">
        <v>142</v>
      </c>
      <c r="B177" s="22"/>
      <c r="C177" s="22" t="s">
        <v>57</v>
      </c>
      <c r="D177" s="21">
        <v>1000</v>
      </c>
      <c r="E177" s="21"/>
      <c r="F177" s="21"/>
      <c r="G177" s="21">
        <v>1000</v>
      </c>
      <c r="H177" s="21">
        <v>1000</v>
      </c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7">
        <f t="shared" si="11"/>
        <v>3000</v>
      </c>
    </row>
    <row r="178" spans="1:23" ht="13.5">
      <c r="A178" s="2">
        <v>143</v>
      </c>
      <c r="B178" s="30"/>
      <c r="C178" s="30" t="s">
        <v>58</v>
      </c>
      <c r="D178" s="21">
        <v>260</v>
      </c>
      <c r="E178" s="21"/>
      <c r="F178" s="21">
        <v>1300</v>
      </c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7">
        <f t="shared" si="11"/>
        <v>1560</v>
      </c>
    </row>
    <row r="179" spans="1:23" ht="13.5">
      <c r="A179" s="2">
        <v>144</v>
      </c>
      <c r="B179" s="30"/>
      <c r="C179" s="30" t="s">
        <v>58</v>
      </c>
      <c r="D179" s="21">
        <v>650</v>
      </c>
      <c r="E179" s="21"/>
      <c r="F179" s="21"/>
      <c r="G179" s="21">
        <v>650</v>
      </c>
      <c r="H179" s="21">
        <v>650</v>
      </c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7">
        <f t="shared" si="11"/>
        <v>1950</v>
      </c>
    </row>
    <row r="180" spans="1:25" ht="13.5">
      <c r="A180" s="2">
        <v>145</v>
      </c>
      <c r="B180" s="22"/>
      <c r="C180" s="22" t="s">
        <v>57</v>
      </c>
      <c r="D180" s="21">
        <v>1000</v>
      </c>
      <c r="E180" s="21"/>
      <c r="F180" s="21"/>
      <c r="G180" s="21">
        <v>1000</v>
      </c>
      <c r="H180" s="21">
        <v>1000</v>
      </c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7">
        <f t="shared" si="11"/>
        <v>3000</v>
      </c>
      <c r="Y180" s="3">
        <v>6</v>
      </c>
    </row>
    <row r="181" spans="1:23" ht="13.5">
      <c r="A181" s="2">
        <v>146</v>
      </c>
      <c r="B181" s="30"/>
      <c r="C181" s="30" t="s">
        <v>58</v>
      </c>
      <c r="D181" s="21">
        <v>650</v>
      </c>
      <c r="E181" s="21"/>
      <c r="F181" s="21"/>
      <c r="G181" s="21">
        <v>650</v>
      </c>
      <c r="H181" s="21">
        <v>650</v>
      </c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7">
        <f t="shared" si="11"/>
        <v>1950</v>
      </c>
    </row>
    <row r="182" spans="1:23" ht="13.5">
      <c r="A182" s="2">
        <v>147</v>
      </c>
      <c r="B182" s="22"/>
      <c r="C182" s="22" t="s">
        <v>57</v>
      </c>
      <c r="D182" s="21">
        <v>1000</v>
      </c>
      <c r="E182" s="21"/>
      <c r="F182" s="21"/>
      <c r="G182" s="21">
        <v>1000</v>
      </c>
      <c r="H182" s="21">
        <v>1000</v>
      </c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7">
        <f t="shared" si="11"/>
        <v>3000</v>
      </c>
    </row>
    <row r="183" spans="1:23" ht="13.5">
      <c r="A183" s="2">
        <v>148</v>
      </c>
      <c r="B183" s="30"/>
      <c r="C183" s="30" t="s">
        <v>58</v>
      </c>
      <c r="D183" s="21">
        <v>260</v>
      </c>
      <c r="E183" s="21"/>
      <c r="F183" s="21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7">
        <f t="shared" si="11"/>
        <v>260</v>
      </c>
    </row>
    <row r="184" spans="1:23" ht="13.5">
      <c r="A184" s="2">
        <v>149</v>
      </c>
      <c r="B184" s="30"/>
      <c r="C184" s="30" t="s">
        <v>58</v>
      </c>
      <c r="D184" s="21">
        <v>260</v>
      </c>
      <c r="E184" s="21"/>
      <c r="F184" s="21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7">
        <f t="shared" si="11"/>
        <v>260</v>
      </c>
    </row>
    <row r="185" spans="1:23" ht="13.5">
      <c r="A185" s="2">
        <v>150</v>
      </c>
      <c r="B185" s="30"/>
      <c r="C185" s="30" t="s">
        <v>58</v>
      </c>
      <c r="D185" s="21">
        <v>617.5</v>
      </c>
      <c r="E185" s="21"/>
      <c r="F185" s="21"/>
      <c r="G185" s="21">
        <v>650</v>
      </c>
      <c r="H185" s="21">
        <v>650</v>
      </c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7">
        <f t="shared" si="11"/>
        <v>1917.5</v>
      </c>
    </row>
    <row r="186" spans="1:23" ht="13.5">
      <c r="A186" s="2">
        <v>151</v>
      </c>
      <c r="B186" s="22"/>
      <c r="C186" s="22" t="s">
        <v>57</v>
      </c>
      <c r="D186" s="21">
        <v>1000</v>
      </c>
      <c r="E186" s="21"/>
      <c r="F186" s="21"/>
      <c r="G186" s="21">
        <v>1000</v>
      </c>
      <c r="H186" s="21">
        <v>1000</v>
      </c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7">
        <f t="shared" si="11"/>
        <v>3000</v>
      </c>
    </row>
    <row r="187" spans="1:23" ht="13.5">
      <c r="A187" s="2">
        <v>152</v>
      </c>
      <c r="B187" s="30"/>
      <c r="C187" s="30" t="s">
        <v>58</v>
      </c>
      <c r="D187" s="21">
        <v>650</v>
      </c>
      <c r="E187" s="21"/>
      <c r="F187" s="21"/>
      <c r="G187" s="21">
        <v>650</v>
      </c>
      <c r="H187" s="21">
        <v>650</v>
      </c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7">
        <f t="shared" si="11"/>
        <v>1950</v>
      </c>
    </row>
    <row r="188" spans="1:23" ht="13.5">
      <c r="A188" s="2">
        <v>153</v>
      </c>
      <c r="B188" s="22"/>
      <c r="C188" s="22" t="s">
        <v>57</v>
      </c>
      <c r="D188" s="21">
        <v>1000</v>
      </c>
      <c r="E188" s="21"/>
      <c r="F188" s="21"/>
      <c r="G188" s="21">
        <v>1000</v>
      </c>
      <c r="H188" s="21">
        <v>1000</v>
      </c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7">
        <f t="shared" si="11"/>
        <v>3000</v>
      </c>
    </row>
    <row r="189" spans="1:23" ht="13.5">
      <c r="A189" s="2">
        <v>154</v>
      </c>
      <c r="B189" s="22"/>
      <c r="C189" s="30" t="s">
        <v>58</v>
      </c>
      <c r="D189" s="21">
        <v>260</v>
      </c>
      <c r="E189" s="21"/>
      <c r="F189" s="21">
        <v>1300</v>
      </c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7">
        <f t="shared" si="11"/>
        <v>1560</v>
      </c>
    </row>
    <row r="190" spans="1:23" ht="13.5">
      <c r="A190" s="2">
        <v>155</v>
      </c>
      <c r="B190" s="30"/>
      <c r="C190" s="30" t="s">
        <v>58</v>
      </c>
      <c r="D190" s="21">
        <v>650</v>
      </c>
      <c r="E190" s="21"/>
      <c r="F190" s="21"/>
      <c r="G190" s="21">
        <v>650</v>
      </c>
      <c r="H190" s="21">
        <v>650</v>
      </c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7">
        <f t="shared" si="11"/>
        <v>1950</v>
      </c>
    </row>
    <row r="191" spans="1:23" ht="13.5">
      <c r="A191" s="2">
        <v>156</v>
      </c>
      <c r="B191" s="22"/>
      <c r="C191" s="22" t="s">
        <v>57</v>
      </c>
      <c r="D191" s="21">
        <v>1000</v>
      </c>
      <c r="E191" s="21"/>
      <c r="F191" s="21"/>
      <c r="G191" s="21">
        <v>1000</v>
      </c>
      <c r="H191" s="21">
        <v>1000</v>
      </c>
      <c r="I191" s="21"/>
      <c r="J191" s="21"/>
      <c r="K191" s="26"/>
      <c r="L191" s="26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7">
        <f t="shared" si="11"/>
        <v>3000</v>
      </c>
    </row>
    <row r="192" spans="1:23" ht="13.5">
      <c r="A192" s="2">
        <v>157</v>
      </c>
      <c r="B192" s="30"/>
      <c r="C192" s="30" t="s">
        <v>58</v>
      </c>
      <c r="D192" s="21">
        <v>650</v>
      </c>
      <c r="E192" s="21"/>
      <c r="F192" s="21"/>
      <c r="G192" s="21">
        <v>650</v>
      </c>
      <c r="H192" s="21">
        <v>650</v>
      </c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7">
        <f aca="true" t="shared" si="12" ref="W192:W199">SUM(D192:V192)</f>
        <v>1950</v>
      </c>
    </row>
    <row r="193" spans="1:23" ht="13.5">
      <c r="A193" s="2">
        <v>158</v>
      </c>
      <c r="B193" s="30"/>
      <c r="C193" s="30" t="s">
        <v>58</v>
      </c>
      <c r="D193" s="21">
        <v>260</v>
      </c>
      <c r="E193" s="21"/>
      <c r="F193" s="21">
        <v>1300</v>
      </c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7">
        <f t="shared" si="12"/>
        <v>1560</v>
      </c>
    </row>
    <row r="194" spans="1:23" ht="13.5">
      <c r="A194" s="2">
        <v>159</v>
      </c>
      <c r="B194" s="22"/>
      <c r="C194" s="22" t="s">
        <v>57</v>
      </c>
      <c r="D194" s="21">
        <v>1000</v>
      </c>
      <c r="E194" s="21"/>
      <c r="F194" s="21"/>
      <c r="G194" s="21">
        <v>1000</v>
      </c>
      <c r="H194" s="21">
        <v>1000</v>
      </c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7">
        <f t="shared" si="12"/>
        <v>3000</v>
      </c>
    </row>
    <row r="195" spans="1:23" ht="13.5">
      <c r="A195" s="2">
        <v>160</v>
      </c>
      <c r="B195" s="30"/>
      <c r="C195" s="30" t="s">
        <v>58</v>
      </c>
      <c r="D195" s="21">
        <v>650</v>
      </c>
      <c r="E195" s="21"/>
      <c r="F195" s="21"/>
      <c r="G195" s="21">
        <v>650</v>
      </c>
      <c r="H195" s="21">
        <v>650</v>
      </c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7">
        <f t="shared" si="12"/>
        <v>1950</v>
      </c>
    </row>
    <row r="196" spans="1:23" ht="13.5">
      <c r="A196" s="2">
        <v>161</v>
      </c>
      <c r="B196" s="30"/>
      <c r="C196" s="30" t="s">
        <v>58</v>
      </c>
      <c r="D196" s="21">
        <v>260</v>
      </c>
      <c r="E196" s="21"/>
      <c r="F196" s="21">
        <v>1300</v>
      </c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7">
        <f t="shared" si="12"/>
        <v>1560</v>
      </c>
    </row>
    <row r="197" spans="1:23" ht="13.5">
      <c r="A197" s="2">
        <v>162</v>
      </c>
      <c r="B197" s="22"/>
      <c r="C197" s="22" t="s">
        <v>57</v>
      </c>
      <c r="D197" s="21">
        <v>1000</v>
      </c>
      <c r="E197" s="21"/>
      <c r="F197" s="21"/>
      <c r="G197" s="21">
        <v>1000</v>
      </c>
      <c r="H197" s="21">
        <v>1000</v>
      </c>
      <c r="I197" s="1"/>
      <c r="J197" s="21"/>
      <c r="K197" s="21"/>
      <c r="L197" s="1"/>
      <c r="M197" s="21"/>
      <c r="N197" s="21"/>
      <c r="O197" s="21"/>
      <c r="P197" s="21"/>
      <c r="Q197" s="1"/>
      <c r="R197" s="21"/>
      <c r="S197" s="1"/>
      <c r="T197" s="21"/>
      <c r="U197" s="21"/>
      <c r="V197" s="21"/>
      <c r="W197" s="7">
        <f t="shared" si="12"/>
        <v>3000</v>
      </c>
    </row>
    <row r="198" spans="1:23" ht="13.5">
      <c r="A198" s="2">
        <v>163</v>
      </c>
      <c r="B198" s="17"/>
      <c r="C198" s="30" t="s">
        <v>58</v>
      </c>
      <c r="D198" s="55">
        <v>585</v>
      </c>
      <c r="E198" s="55"/>
      <c r="F198" s="55"/>
      <c r="G198" s="55">
        <v>650</v>
      </c>
      <c r="H198" s="55">
        <v>650</v>
      </c>
      <c r="I198" s="48"/>
      <c r="J198" s="55"/>
      <c r="K198" s="55"/>
      <c r="L198" s="48"/>
      <c r="M198" s="55"/>
      <c r="N198" s="55"/>
      <c r="O198" s="55"/>
      <c r="P198" s="55"/>
      <c r="Q198" s="48"/>
      <c r="R198" s="55"/>
      <c r="S198" s="48"/>
      <c r="T198" s="55"/>
      <c r="U198" s="55"/>
      <c r="V198" s="55"/>
      <c r="W198" s="7">
        <f t="shared" si="12"/>
        <v>1885</v>
      </c>
    </row>
    <row r="199" spans="1:23" ht="13.5">
      <c r="A199" s="2">
        <v>164</v>
      </c>
      <c r="B199" s="17"/>
      <c r="C199" s="30" t="s">
        <v>58</v>
      </c>
      <c r="D199" s="21"/>
      <c r="E199" s="79">
        <v>2781.82</v>
      </c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">
        <f t="shared" si="12"/>
        <v>2781.82</v>
      </c>
    </row>
    <row r="200" spans="2:23" ht="13.5">
      <c r="B200" s="17"/>
      <c r="C200" s="17"/>
      <c r="D200" s="28"/>
      <c r="E200" s="28"/>
      <c r="F200" s="28"/>
      <c r="G200" s="28"/>
      <c r="H200" s="21"/>
      <c r="I200" s="21"/>
      <c r="J200" s="21"/>
      <c r="K200" s="21"/>
      <c r="L200" s="21"/>
      <c r="M200" s="21"/>
      <c r="N200" s="21"/>
      <c r="O200" s="21"/>
      <c r="P200" s="21"/>
      <c r="Q200" s="1"/>
      <c r="R200" s="21"/>
      <c r="S200" s="1"/>
      <c r="T200" s="21"/>
      <c r="U200" s="21"/>
      <c r="V200" s="28"/>
      <c r="W200" s="7"/>
    </row>
    <row r="201" spans="2:23" ht="13.5">
      <c r="B201" s="18"/>
      <c r="C201" s="18"/>
      <c r="D201" s="56">
        <f aca="true" t="shared" si="13" ref="D201:M201">SUM(D128:D200)</f>
        <v>48687.5</v>
      </c>
      <c r="E201" s="56">
        <f>SUM(E128:E200)</f>
        <v>2781.82</v>
      </c>
      <c r="F201" s="56">
        <f>SUM(F128:F200)</f>
        <v>16900</v>
      </c>
      <c r="G201" s="56">
        <f t="shared" si="13"/>
        <v>45000</v>
      </c>
      <c r="H201" s="32">
        <f t="shared" si="13"/>
        <v>45359.520000000004</v>
      </c>
      <c r="I201" s="32">
        <f t="shared" si="13"/>
        <v>0</v>
      </c>
      <c r="J201" s="32">
        <f t="shared" si="13"/>
        <v>0</v>
      </c>
      <c r="K201" s="32">
        <f t="shared" si="13"/>
        <v>0</v>
      </c>
      <c r="L201" s="32"/>
      <c r="M201" s="32">
        <f t="shared" si="13"/>
        <v>0</v>
      </c>
      <c r="N201" s="32">
        <f>SUM(N128:N200)</f>
        <v>0</v>
      </c>
      <c r="O201" s="32"/>
      <c r="P201" s="32">
        <f>SUM(P128:P200)</f>
        <v>0</v>
      </c>
      <c r="Q201" s="37"/>
      <c r="R201" s="32">
        <f>SUM(R128:R200)</f>
        <v>0</v>
      </c>
      <c r="S201" s="37"/>
      <c r="T201" s="32">
        <f>SUM(T128:T200)</f>
        <v>0</v>
      </c>
      <c r="U201" s="32">
        <f>SUM(U128:U200)</f>
        <v>0</v>
      </c>
      <c r="V201" s="56">
        <f>SUM(V128:V200)</f>
        <v>0</v>
      </c>
      <c r="W201" s="65">
        <f>SUM(D201:V201)</f>
        <v>158728.84000000003</v>
      </c>
    </row>
    <row r="202" spans="2:23" ht="13.5">
      <c r="B202" s="46"/>
      <c r="C202" s="46"/>
      <c r="D202" s="23">
        <f>D201+D125+D116+D104+D96+D86+D65+D59+D43+D25+D11</f>
        <v>134152.5</v>
      </c>
      <c r="E202" s="23">
        <v>2781.82</v>
      </c>
      <c r="F202" s="23">
        <f>F201+F125</f>
        <v>18600</v>
      </c>
      <c r="G202" s="23">
        <f>G201+G125+G116+G104+G96+G86+G65+G59+G43+G25+G11</f>
        <v>130210</v>
      </c>
      <c r="H202" s="23">
        <f>H201+H125+H116+H104+H96+H86+H65+H59+H43+H25+H11</f>
        <v>130569.52</v>
      </c>
      <c r="I202" s="23">
        <f>I201+I125+I116+I104+I86+I65+I59+I43+I25+I11</f>
        <v>0</v>
      </c>
      <c r="J202" s="23">
        <f>J201+J125+J116+J104+J96+J86+J65+J59+J43+J25+J11</f>
        <v>0</v>
      </c>
      <c r="K202" s="23">
        <f>K201+K125+K116+K104+K96+K86+K65+K59+K43+K25+K11</f>
        <v>0</v>
      </c>
      <c r="L202" s="33">
        <f>L59</f>
        <v>0</v>
      </c>
      <c r="M202" s="60">
        <f>M201+M125+M116+M104+M96+M86+M65+M59+M43+M25+M11</f>
        <v>0</v>
      </c>
      <c r="N202" s="23">
        <f>N201+N125+N116+N104+N96+N86+N65+N59+N43+N25+N11</f>
        <v>0</v>
      </c>
      <c r="O202" s="23">
        <f>O59+O25</f>
        <v>0</v>
      </c>
      <c r="P202" s="33">
        <f>P201+P125+P116+P104+P96+P86+P65+P59+P43+P25+P11</f>
        <v>0</v>
      </c>
      <c r="Q202" s="33">
        <f>Q96+Q86+Q65+Q43+Q11</f>
        <v>0</v>
      </c>
      <c r="R202" s="33">
        <f>R201+R125+R116+R104+R96+R86+R65+R59+R43+R25+R11</f>
        <v>0</v>
      </c>
      <c r="S202" s="33">
        <f>S59</f>
        <v>0</v>
      </c>
      <c r="T202" s="33">
        <f>T201+T125+T116+T104+T96+T86+T65+T59+T43+T25+T11</f>
        <v>0</v>
      </c>
      <c r="U202" s="33">
        <f>U201+U125+U116+U104+U96+U86+U65+U59+U43+U25+U11</f>
        <v>0</v>
      </c>
      <c r="V202" s="23">
        <f>V201+V125+V116+V104+V96+V86+V65+V59+V43+V25+V11</f>
        <v>0</v>
      </c>
      <c r="W202" s="23">
        <f>W201+W125+W116+W104+W96+W86+W65+W59+W43+W25+W11</f>
        <v>416313.84</v>
      </c>
    </row>
    <row r="203" spans="1:23" ht="13.5">
      <c r="A203" s="52"/>
      <c r="B203" s="49"/>
      <c r="C203" s="49"/>
      <c r="D203" s="50"/>
      <c r="E203" s="50"/>
      <c r="F203" s="50"/>
      <c r="G203" s="50"/>
      <c r="H203" s="50"/>
      <c r="I203" s="50"/>
      <c r="J203" s="50"/>
      <c r="K203" s="50"/>
      <c r="L203" s="51"/>
      <c r="M203" s="50"/>
      <c r="N203" s="50"/>
      <c r="O203" s="50"/>
      <c r="P203" s="51"/>
      <c r="Q203" s="51"/>
      <c r="R203" s="51"/>
      <c r="S203" s="51"/>
      <c r="T203" s="51"/>
      <c r="U203" s="51"/>
      <c r="V203" s="50"/>
      <c r="W203" s="53"/>
    </row>
    <row r="204" spans="1:23" ht="13.5">
      <c r="A204" s="52"/>
      <c r="B204" s="49"/>
      <c r="C204" s="49"/>
      <c r="D204" s="50"/>
      <c r="E204" s="50"/>
      <c r="F204" s="50"/>
      <c r="G204" s="50"/>
      <c r="H204" s="50"/>
      <c r="I204" s="50"/>
      <c r="J204" s="50"/>
      <c r="K204" s="50"/>
      <c r="L204" s="51"/>
      <c r="M204" s="50"/>
      <c r="N204" s="50"/>
      <c r="O204" s="50"/>
      <c r="P204" s="51"/>
      <c r="Q204" s="51"/>
      <c r="R204" s="51"/>
      <c r="S204" s="51"/>
      <c r="T204" s="51"/>
      <c r="U204" s="51"/>
      <c r="V204" s="50"/>
      <c r="W204" s="53"/>
    </row>
    <row r="205" spans="1:23" ht="13.5">
      <c r="A205" s="87"/>
      <c r="B205" s="87"/>
      <c r="C205" s="87"/>
      <c r="D205" s="87"/>
      <c r="E205" s="87"/>
      <c r="F205" s="87"/>
      <c r="G205" s="87"/>
      <c r="H205" s="87"/>
      <c r="I205" s="87"/>
      <c r="J205" s="87"/>
      <c r="K205" s="50"/>
      <c r="L205" s="51"/>
      <c r="M205" s="50"/>
      <c r="N205" s="50"/>
      <c r="O205" s="50"/>
      <c r="P205" s="51"/>
      <c r="Q205" s="51"/>
      <c r="R205" s="51"/>
      <c r="S205" s="51"/>
      <c r="T205" s="51"/>
      <c r="U205" s="51"/>
      <c r="V205" s="50"/>
      <c r="W205" s="53"/>
    </row>
    <row r="206" spans="1:23" ht="13.5">
      <c r="A206" s="52"/>
      <c r="B206" s="49"/>
      <c r="C206" s="49"/>
      <c r="D206" s="50"/>
      <c r="E206" s="50"/>
      <c r="F206" s="50"/>
      <c r="G206" s="50"/>
      <c r="H206" s="50"/>
      <c r="I206" s="50"/>
      <c r="J206" s="50"/>
      <c r="K206" s="50"/>
      <c r="L206" s="51"/>
      <c r="M206" s="50"/>
      <c r="N206" s="50"/>
      <c r="O206" s="50"/>
      <c r="P206" s="51"/>
      <c r="Q206" s="51"/>
      <c r="R206" s="51"/>
      <c r="S206" s="51"/>
      <c r="T206" s="51"/>
      <c r="U206" s="51"/>
      <c r="V206" s="50"/>
      <c r="W206" s="53"/>
    </row>
    <row r="207" spans="1:23" ht="13.5">
      <c r="A207" s="52"/>
      <c r="B207" s="49"/>
      <c r="C207" s="49"/>
      <c r="D207" s="50"/>
      <c r="E207" s="50"/>
      <c r="F207" s="50"/>
      <c r="G207" s="50"/>
      <c r="H207" s="50"/>
      <c r="I207" s="50"/>
      <c r="J207" s="50"/>
      <c r="K207" s="50"/>
      <c r="L207" s="51"/>
      <c r="M207" s="50"/>
      <c r="N207" s="50"/>
      <c r="O207" s="50"/>
      <c r="P207" s="51"/>
      <c r="Q207" s="51"/>
      <c r="R207" s="51"/>
      <c r="S207" s="51"/>
      <c r="T207" s="51"/>
      <c r="U207" s="51"/>
      <c r="V207" s="50"/>
      <c r="W207" s="53"/>
    </row>
    <row r="208" spans="1:23" ht="13.5">
      <c r="A208" s="52"/>
      <c r="B208" s="49"/>
      <c r="C208" s="49"/>
      <c r="D208" s="50"/>
      <c r="E208" s="50"/>
      <c r="F208" s="50"/>
      <c r="G208" s="50"/>
      <c r="H208" s="50"/>
      <c r="I208" s="50"/>
      <c r="J208" s="50"/>
      <c r="K208" s="50"/>
      <c r="L208" s="51"/>
      <c r="M208" s="50"/>
      <c r="N208" s="50"/>
      <c r="O208" s="50"/>
      <c r="P208" s="51"/>
      <c r="Q208" s="51"/>
      <c r="R208" s="51"/>
      <c r="S208" s="51"/>
      <c r="T208" s="51"/>
      <c r="U208" s="51"/>
      <c r="V208" s="50"/>
      <c r="W208" s="53"/>
    </row>
    <row r="209" spans="1:23" ht="13.5">
      <c r="A209" s="52"/>
      <c r="B209" s="49"/>
      <c r="C209" s="49"/>
      <c r="D209" s="50"/>
      <c r="E209" s="50"/>
      <c r="F209" s="50"/>
      <c r="G209" s="50"/>
      <c r="H209" s="50"/>
      <c r="I209" s="50"/>
      <c r="J209" s="50"/>
      <c r="K209" s="50"/>
      <c r="L209" s="51"/>
      <c r="M209" s="50"/>
      <c r="N209" s="50"/>
      <c r="O209" s="50"/>
      <c r="P209" s="51"/>
      <c r="Q209" s="51"/>
      <c r="R209" s="51"/>
      <c r="S209" s="51"/>
      <c r="T209" s="51"/>
      <c r="U209" s="51"/>
      <c r="V209" s="50"/>
      <c r="W209" s="53"/>
    </row>
    <row r="210" spans="1:23" ht="13.5">
      <c r="A210" s="52"/>
      <c r="B210" s="49"/>
      <c r="C210" s="49"/>
      <c r="D210" s="50"/>
      <c r="E210" s="50"/>
      <c r="F210" s="50"/>
      <c r="G210" s="50"/>
      <c r="H210" s="50"/>
      <c r="I210" s="50"/>
      <c r="J210" s="50"/>
      <c r="K210" s="50"/>
      <c r="L210" s="51"/>
      <c r="M210" s="50"/>
      <c r="N210" s="50"/>
      <c r="O210" s="50"/>
      <c r="P210" s="51"/>
      <c r="Q210" s="51"/>
      <c r="R210" s="51"/>
      <c r="S210" s="51"/>
      <c r="T210" s="51"/>
      <c r="U210" s="51"/>
      <c r="V210" s="50"/>
      <c r="W210" s="53"/>
    </row>
    <row r="211" spans="1:23" ht="13.5">
      <c r="A211" s="52"/>
      <c r="B211" s="49"/>
      <c r="C211" s="49"/>
      <c r="D211" s="50"/>
      <c r="E211" s="50"/>
      <c r="F211" s="50"/>
      <c r="G211" s="50"/>
      <c r="H211" s="50"/>
      <c r="I211" s="50"/>
      <c r="J211" s="50"/>
      <c r="K211" s="50"/>
      <c r="L211" s="51"/>
      <c r="M211" s="50"/>
      <c r="N211" s="50"/>
      <c r="O211" s="50"/>
      <c r="P211" s="51"/>
      <c r="Q211" s="51"/>
      <c r="R211" s="51"/>
      <c r="S211" s="51"/>
      <c r="T211" s="51"/>
      <c r="U211" s="51"/>
      <c r="V211" s="50"/>
      <c r="W211" s="53"/>
    </row>
    <row r="212" spans="1:23" ht="13.5">
      <c r="A212" s="52"/>
      <c r="B212" s="49"/>
      <c r="C212" s="49"/>
      <c r="D212" s="50"/>
      <c r="E212" s="50"/>
      <c r="F212" s="50"/>
      <c r="G212" s="50"/>
      <c r="H212" s="50"/>
      <c r="I212" s="50"/>
      <c r="J212" s="50"/>
      <c r="K212" s="50"/>
      <c r="L212" s="51"/>
      <c r="M212" s="50"/>
      <c r="N212" s="50"/>
      <c r="O212" s="50"/>
      <c r="P212" s="51"/>
      <c r="Q212" s="51"/>
      <c r="R212" s="51"/>
      <c r="S212" s="51"/>
      <c r="T212" s="51"/>
      <c r="U212" s="51"/>
      <c r="V212" s="50"/>
      <c r="W212" s="53"/>
    </row>
    <row r="213" spans="1:23" ht="13.5">
      <c r="A213" s="52"/>
      <c r="B213" s="49"/>
      <c r="C213" s="49"/>
      <c r="D213" s="50"/>
      <c r="E213" s="50"/>
      <c r="F213" s="50"/>
      <c r="G213" s="50"/>
      <c r="H213" s="50"/>
      <c r="I213" s="50"/>
      <c r="J213" s="50"/>
      <c r="K213" s="50"/>
      <c r="L213" s="51"/>
      <c r="M213" s="50"/>
      <c r="N213" s="50"/>
      <c r="O213" s="50"/>
      <c r="P213" s="51"/>
      <c r="Q213" s="51"/>
      <c r="R213" s="51"/>
      <c r="S213" s="51"/>
      <c r="T213" s="51"/>
      <c r="U213" s="51"/>
      <c r="V213" s="50"/>
      <c r="W213" s="53"/>
    </row>
    <row r="214" spans="1:23" ht="13.5">
      <c r="A214" s="52"/>
      <c r="B214" s="49"/>
      <c r="C214" s="49"/>
      <c r="D214" s="50"/>
      <c r="E214" s="50"/>
      <c r="F214" s="50"/>
      <c r="G214" s="50"/>
      <c r="H214" s="50"/>
      <c r="I214" s="50"/>
      <c r="J214" s="50"/>
      <c r="K214" s="50"/>
      <c r="L214" s="51"/>
      <c r="M214" s="50"/>
      <c r="N214" s="50"/>
      <c r="O214" s="50"/>
      <c r="P214" s="51"/>
      <c r="Q214" s="51"/>
      <c r="R214" s="51"/>
      <c r="S214" s="51"/>
      <c r="T214" s="51"/>
      <c r="U214" s="51"/>
      <c r="V214" s="50"/>
      <c r="W214" s="53"/>
    </row>
    <row r="215" spans="1:23" ht="13.5">
      <c r="A215" s="52"/>
      <c r="B215" s="49"/>
      <c r="C215" s="49"/>
      <c r="D215" s="50"/>
      <c r="E215" s="50"/>
      <c r="F215" s="50"/>
      <c r="G215" s="50"/>
      <c r="H215" s="50"/>
      <c r="I215" s="50"/>
      <c r="J215" s="50"/>
      <c r="K215" s="50"/>
      <c r="L215" s="51"/>
      <c r="M215" s="50"/>
      <c r="N215" s="50"/>
      <c r="O215" s="50"/>
      <c r="P215" s="51"/>
      <c r="Q215" s="51"/>
      <c r="R215" s="51"/>
      <c r="S215" s="51"/>
      <c r="T215" s="51"/>
      <c r="U215" s="51"/>
      <c r="V215" s="50"/>
      <c r="W215" s="53"/>
    </row>
    <row r="216" spans="1:23" ht="13.5">
      <c r="A216" s="52"/>
      <c r="B216" s="49"/>
      <c r="C216" s="49"/>
      <c r="D216" s="50"/>
      <c r="E216" s="50"/>
      <c r="F216" s="50"/>
      <c r="G216" s="50"/>
      <c r="H216" s="50"/>
      <c r="I216" s="50"/>
      <c r="J216" s="50"/>
      <c r="K216" s="50"/>
      <c r="L216" s="51"/>
      <c r="M216" s="50"/>
      <c r="N216" s="50"/>
      <c r="O216" s="50"/>
      <c r="P216" s="51"/>
      <c r="Q216" s="51"/>
      <c r="R216" s="51"/>
      <c r="S216" s="51"/>
      <c r="T216" s="51"/>
      <c r="U216" s="51"/>
      <c r="V216" s="50"/>
      <c r="W216" s="53"/>
    </row>
    <row r="217" spans="1:23" ht="13.5">
      <c r="A217" s="52"/>
      <c r="B217" s="49"/>
      <c r="C217" s="49"/>
      <c r="D217" s="50"/>
      <c r="E217" s="50"/>
      <c r="F217" s="50"/>
      <c r="G217" s="50"/>
      <c r="H217" s="50"/>
      <c r="I217" s="50"/>
      <c r="J217" s="50"/>
      <c r="K217" s="50"/>
      <c r="L217" s="51"/>
      <c r="M217" s="50"/>
      <c r="N217" s="50"/>
      <c r="O217" s="50"/>
      <c r="P217" s="51"/>
      <c r="Q217" s="51"/>
      <c r="R217" s="51"/>
      <c r="S217" s="51"/>
      <c r="T217" s="51"/>
      <c r="U217" s="51"/>
      <c r="V217" s="50"/>
      <c r="W217" s="53"/>
    </row>
    <row r="218" spans="1:23" ht="13.5">
      <c r="A218" s="52"/>
      <c r="B218" s="49"/>
      <c r="C218" s="49"/>
      <c r="D218" s="50"/>
      <c r="E218" s="50"/>
      <c r="F218" s="50"/>
      <c r="G218" s="50"/>
      <c r="H218" s="50"/>
      <c r="I218" s="50"/>
      <c r="J218" s="50"/>
      <c r="K218" s="50"/>
      <c r="L218" s="51"/>
      <c r="M218" s="50"/>
      <c r="N218" s="50"/>
      <c r="O218" s="50"/>
      <c r="P218" s="51"/>
      <c r="Q218" s="51"/>
      <c r="R218" s="51"/>
      <c r="S218" s="51"/>
      <c r="T218" s="51"/>
      <c r="U218" s="51"/>
      <c r="V218" s="50"/>
      <c r="W218" s="53"/>
    </row>
    <row r="219" spans="1:23" ht="13.5">
      <c r="A219" s="52"/>
      <c r="B219" s="49"/>
      <c r="C219" s="49"/>
      <c r="D219" s="50"/>
      <c r="E219" s="50"/>
      <c r="F219" s="50"/>
      <c r="G219" s="50"/>
      <c r="H219" s="50"/>
      <c r="I219" s="50"/>
      <c r="J219" s="50"/>
      <c r="K219" s="50"/>
      <c r="L219" s="51"/>
      <c r="M219" s="50"/>
      <c r="N219" s="50"/>
      <c r="O219" s="50"/>
      <c r="P219" s="51"/>
      <c r="Q219" s="51"/>
      <c r="R219" s="51"/>
      <c r="S219" s="51"/>
      <c r="T219" s="51"/>
      <c r="U219" s="51"/>
      <c r="V219" s="50"/>
      <c r="W219" s="53"/>
    </row>
    <row r="220" spans="1:23" ht="13.5">
      <c r="A220" s="52"/>
      <c r="B220" s="49"/>
      <c r="C220" s="49"/>
      <c r="D220" s="50"/>
      <c r="E220" s="50"/>
      <c r="F220" s="50"/>
      <c r="G220" s="50"/>
      <c r="H220" s="50"/>
      <c r="I220" s="50"/>
      <c r="J220" s="50"/>
      <c r="K220" s="50"/>
      <c r="L220" s="51"/>
      <c r="M220" s="50"/>
      <c r="N220" s="50"/>
      <c r="O220" s="50"/>
      <c r="P220" s="51"/>
      <c r="Q220" s="51"/>
      <c r="R220" s="51"/>
      <c r="S220" s="51"/>
      <c r="T220" s="51"/>
      <c r="U220" s="51"/>
      <c r="V220" s="50"/>
      <c r="W220" s="53"/>
    </row>
    <row r="221" spans="1:23" ht="13.5">
      <c r="A221" s="52"/>
      <c r="B221" s="49"/>
      <c r="C221" s="49"/>
      <c r="D221" s="50"/>
      <c r="E221" s="50"/>
      <c r="F221" s="50"/>
      <c r="G221" s="50"/>
      <c r="H221" s="50"/>
      <c r="I221" s="50"/>
      <c r="J221" s="50"/>
      <c r="K221" s="50"/>
      <c r="L221" s="51"/>
      <c r="M221" s="50"/>
      <c r="N221" s="50"/>
      <c r="O221" s="50"/>
      <c r="P221" s="51"/>
      <c r="Q221" s="51"/>
      <c r="R221" s="51"/>
      <c r="S221" s="51"/>
      <c r="T221" s="51"/>
      <c r="U221" s="51"/>
      <c r="V221" s="50"/>
      <c r="W221" s="53"/>
    </row>
    <row r="222" spans="1:23" ht="13.5">
      <c r="A222" s="52"/>
      <c r="B222" s="49"/>
      <c r="C222" s="49"/>
      <c r="D222" s="50"/>
      <c r="E222" s="50"/>
      <c r="F222" s="50"/>
      <c r="G222" s="50"/>
      <c r="H222" s="50"/>
      <c r="I222" s="50"/>
      <c r="J222" s="50"/>
      <c r="K222" s="50"/>
      <c r="L222" s="51"/>
      <c r="M222" s="50"/>
      <c r="N222" s="50"/>
      <c r="O222" s="50"/>
      <c r="P222" s="51"/>
      <c r="Q222" s="51"/>
      <c r="R222" s="51"/>
      <c r="S222" s="51"/>
      <c r="T222" s="51"/>
      <c r="U222" s="51"/>
      <c r="V222" s="50"/>
      <c r="W222" s="53"/>
    </row>
    <row r="223" spans="1:23" ht="13.5">
      <c r="A223" s="52"/>
      <c r="B223" s="49"/>
      <c r="C223" s="49"/>
      <c r="D223" s="50"/>
      <c r="E223" s="50"/>
      <c r="F223" s="50"/>
      <c r="G223" s="50"/>
      <c r="H223" s="50"/>
      <c r="I223" s="50"/>
      <c r="J223" s="50"/>
      <c r="K223" s="50"/>
      <c r="L223" s="51"/>
      <c r="M223" s="50"/>
      <c r="N223" s="50"/>
      <c r="O223" s="50"/>
      <c r="P223" s="51"/>
      <c r="Q223" s="51"/>
      <c r="R223" s="51"/>
      <c r="S223" s="51"/>
      <c r="T223" s="51"/>
      <c r="U223" s="51"/>
      <c r="V223" s="50"/>
      <c r="W223" s="53"/>
    </row>
    <row r="224" spans="1:23" ht="13.5">
      <c r="A224" s="52"/>
      <c r="B224" s="49"/>
      <c r="C224" s="49"/>
      <c r="D224" s="50"/>
      <c r="E224" s="50"/>
      <c r="F224" s="50"/>
      <c r="G224" s="50"/>
      <c r="H224" s="50"/>
      <c r="I224" s="50"/>
      <c r="J224" s="50"/>
      <c r="K224" s="50"/>
      <c r="L224" s="51"/>
      <c r="M224" s="50"/>
      <c r="N224" s="50"/>
      <c r="O224" s="50"/>
      <c r="P224" s="51"/>
      <c r="Q224" s="51"/>
      <c r="R224" s="51"/>
      <c r="S224" s="51"/>
      <c r="T224" s="51"/>
      <c r="U224" s="51"/>
      <c r="V224" s="50"/>
      <c r="W224" s="53"/>
    </row>
    <row r="225" spans="1:23" ht="13.5">
      <c r="A225" s="52"/>
      <c r="B225" s="49"/>
      <c r="C225" s="49"/>
      <c r="D225" s="50"/>
      <c r="E225" s="50"/>
      <c r="F225" s="50"/>
      <c r="G225" s="50"/>
      <c r="H225" s="50"/>
      <c r="I225" s="50"/>
      <c r="J225" s="50"/>
      <c r="K225" s="50"/>
      <c r="L225" s="51"/>
      <c r="M225" s="50"/>
      <c r="N225" s="50"/>
      <c r="O225" s="50"/>
      <c r="P225" s="51"/>
      <c r="Q225" s="51"/>
      <c r="R225" s="51"/>
      <c r="S225" s="51"/>
      <c r="T225" s="51"/>
      <c r="U225" s="51"/>
      <c r="V225" s="50"/>
      <c r="W225" s="53"/>
    </row>
    <row r="226" spans="1:23" ht="13.5">
      <c r="A226" s="52"/>
      <c r="B226" s="49"/>
      <c r="C226" s="49"/>
      <c r="D226" s="50"/>
      <c r="E226" s="50"/>
      <c r="F226" s="50"/>
      <c r="G226" s="50"/>
      <c r="H226" s="50"/>
      <c r="I226" s="50"/>
      <c r="J226" s="50"/>
      <c r="K226" s="50"/>
      <c r="L226" s="51"/>
      <c r="M226" s="50"/>
      <c r="N226" s="50"/>
      <c r="O226" s="50"/>
      <c r="P226" s="51"/>
      <c r="Q226" s="51"/>
      <c r="R226" s="51"/>
      <c r="S226" s="51"/>
      <c r="T226" s="51"/>
      <c r="U226" s="51"/>
      <c r="V226" s="50"/>
      <c r="W226" s="53"/>
    </row>
    <row r="227" spans="1:23" ht="13.5">
      <c r="A227" s="52"/>
      <c r="B227" s="49"/>
      <c r="C227" s="49"/>
      <c r="D227" s="50"/>
      <c r="E227" s="50"/>
      <c r="F227" s="50"/>
      <c r="G227" s="50"/>
      <c r="H227" s="50"/>
      <c r="I227" s="50"/>
      <c r="J227" s="50"/>
      <c r="K227" s="50"/>
      <c r="L227" s="51"/>
      <c r="M227" s="50"/>
      <c r="N227" s="50"/>
      <c r="O227" s="50"/>
      <c r="P227" s="51"/>
      <c r="Q227" s="51"/>
      <c r="R227" s="51"/>
      <c r="S227" s="51"/>
      <c r="T227" s="51"/>
      <c r="U227" s="51"/>
      <c r="V227" s="50"/>
      <c r="W227" s="53"/>
    </row>
    <row r="228" spans="1:23" ht="13.5">
      <c r="A228" s="52"/>
      <c r="B228" s="49"/>
      <c r="C228" s="49"/>
      <c r="D228" s="50"/>
      <c r="E228" s="50"/>
      <c r="F228" s="50"/>
      <c r="G228" s="50"/>
      <c r="H228" s="50"/>
      <c r="I228" s="50"/>
      <c r="J228" s="50"/>
      <c r="K228" s="50"/>
      <c r="L228" s="51"/>
      <c r="M228" s="50"/>
      <c r="N228" s="50"/>
      <c r="O228" s="50"/>
      <c r="P228" s="51"/>
      <c r="Q228" s="51"/>
      <c r="R228" s="51"/>
      <c r="S228" s="51"/>
      <c r="T228" s="51"/>
      <c r="U228" s="51"/>
      <c r="V228" s="50"/>
      <c r="W228" s="53"/>
    </row>
    <row r="229" spans="1:23" ht="13.5">
      <c r="A229" s="52"/>
      <c r="B229" s="49"/>
      <c r="C229" s="49"/>
      <c r="D229" s="50"/>
      <c r="E229" s="50"/>
      <c r="F229" s="50"/>
      <c r="G229" s="50"/>
      <c r="H229" s="50"/>
      <c r="I229" s="50"/>
      <c r="J229" s="50"/>
      <c r="K229" s="50"/>
      <c r="L229" s="51"/>
      <c r="M229" s="50"/>
      <c r="N229" s="50"/>
      <c r="O229" s="50"/>
      <c r="P229" s="51"/>
      <c r="Q229" s="51"/>
      <c r="R229" s="51"/>
      <c r="S229" s="51"/>
      <c r="T229" s="51"/>
      <c r="U229" s="51"/>
      <c r="V229" s="50"/>
      <c r="W229" s="53"/>
    </row>
    <row r="230" spans="1:23" ht="13.5">
      <c r="A230" s="52"/>
      <c r="B230" s="49"/>
      <c r="C230" s="49"/>
      <c r="D230" s="50"/>
      <c r="E230" s="50"/>
      <c r="F230" s="50"/>
      <c r="G230" s="50"/>
      <c r="H230" s="50"/>
      <c r="I230" s="50"/>
      <c r="J230" s="50"/>
      <c r="K230" s="50"/>
      <c r="L230" s="51"/>
      <c r="M230" s="50"/>
      <c r="N230" s="50"/>
      <c r="O230" s="50"/>
      <c r="P230" s="51"/>
      <c r="Q230" s="51"/>
      <c r="R230" s="51"/>
      <c r="S230" s="51"/>
      <c r="T230" s="51"/>
      <c r="U230" s="51"/>
      <c r="V230" s="50"/>
      <c r="W230" s="53"/>
    </row>
    <row r="231" spans="1:23" ht="13.5">
      <c r="A231" s="52"/>
      <c r="B231" s="49"/>
      <c r="C231" s="49"/>
      <c r="D231" s="50"/>
      <c r="E231" s="50"/>
      <c r="F231" s="50"/>
      <c r="G231" s="50"/>
      <c r="H231" s="50"/>
      <c r="I231" s="50"/>
      <c r="J231" s="50"/>
      <c r="K231" s="50"/>
      <c r="L231" s="51"/>
      <c r="M231" s="50"/>
      <c r="N231" s="50"/>
      <c r="O231" s="50"/>
      <c r="P231" s="51"/>
      <c r="Q231" s="51"/>
      <c r="R231" s="51"/>
      <c r="S231" s="51"/>
      <c r="T231" s="51"/>
      <c r="U231" s="51"/>
      <c r="V231" s="50"/>
      <c r="W231" s="53"/>
    </row>
    <row r="232" spans="1:23" ht="13.5">
      <c r="A232" s="52"/>
      <c r="B232" s="49"/>
      <c r="C232" s="49"/>
      <c r="D232" s="50"/>
      <c r="E232" s="50"/>
      <c r="F232" s="50"/>
      <c r="G232" s="50"/>
      <c r="H232" s="50"/>
      <c r="I232" s="50"/>
      <c r="J232" s="50"/>
      <c r="K232" s="50"/>
      <c r="L232" s="51"/>
      <c r="M232" s="50"/>
      <c r="N232" s="50"/>
      <c r="O232" s="50"/>
      <c r="P232" s="51"/>
      <c r="Q232" s="51"/>
      <c r="R232" s="51"/>
      <c r="S232" s="51"/>
      <c r="T232" s="51"/>
      <c r="U232" s="51"/>
      <c r="V232" s="50"/>
      <c r="W232" s="53"/>
    </row>
    <row r="233" spans="1:23" ht="13.5">
      <c r="A233" s="52"/>
      <c r="B233" s="49"/>
      <c r="C233" s="49"/>
      <c r="D233" s="50"/>
      <c r="E233" s="50"/>
      <c r="F233" s="50"/>
      <c r="G233" s="50"/>
      <c r="H233" s="50"/>
      <c r="I233" s="50"/>
      <c r="J233" s="50"/>
      <c r="K233" s="50"/>
      <c r="L233" s="51"/>
      <c r="M233" s="50"/>
      <c r="N233" s="50"/>
      <c r="O233" s="50"/>
      <c r="P233" s="51"/>
      <c r="Q233" s="51"/>
      <c r="R233" s="51"/>
      <c r="S233" s="51"/>
      <c r="T233" s="51"/>
      <c r="U233" s="51"/>
      <c r="V233" s="50"/>
      <c r="W233" s="53"/>
    </row>
    <row r="234" spans="1:23" ht="13.5">
      <c r="A234" s="52"/>
      <c r="B234" s="49"/>
      <c r="C234" s="49"/>
      <c r="D234" s="50"/>
      <c r="E234" s="50"/>
      <c r="F234" s="50"/>
      <c r="G234" s="50"/>
      <c r="H234" s="50"/>
      <c r="I234" s="50"/>
      <c r="J234" s="50"/>
      <c r="K234" s="50"/>
      <c r="L234" s="51"/>
      <c r="M234" s="50"/>
      <c r="N234" s="50"/>
      <c r="O234" s="50"/>
      <c r="P234" s="51"/>
      <c r="Q234" s="51"/>
      <c r="R234" s="51"/>
      <c r="S234" s="51"/>
      <c r="T234" s="51"/>
      <c r="U234" s="51"/>
      <c r="V234" s="50"/>
      <c r="W234" s="53"/>
    </row>
    <row r="235" spans="1:23" ht="13.5">
      <c r="A235" s="52"/>
      <c r="B235" s="49"/>
      <c r="C235" s="49"/>
      <c r="D235" s="50"/>
      <c r="E235" s="50"/>
      <c r="F235" s="50"/>
      <c r="G235" s="50"/>
      <c r="H235" s="50"/>
      <c r="I235" s="50"/>
      <c r="J235" s="50"/>
      <c r="K235" s="50"/>
      <c r="L235" s="51"/>
      <c r="M235" s="50"/>
      <c r="N235" s="50"/>
      <c r="O235" s="50"/>
      <c r="P235" s="51"/>
      <c r="Q235" s="51"/>
      <c r="R235" s="51"/>
      <c r="S235" s="51"/>
      <c r="T235" s="51"/>
      <c r="U235" s="51"/>
      <c r="V235" s="50"/>
      <c r="W235" s="53"/>
    </row>
    <row r="236" spans="1:23" ht="13.5">
      <c r="A236" s="52"/>
      <c r="B236" s="49"/>
      <c r="C236" s="49"/>
      <c r="D236" s="50"/>
      <c r="E236" s="50"/>
      <c r="F236" s="50"/>
      <c r="G236" s="50"/>
      <c r="H236" s="50"/>
      <c r="I236" s="50"/>
      <c r="J236" s="50"/>
      <c r="K236" s="50"/>
      <c r="L236" s="51"/>
      <c r="M236" s="50"/>
      <c r="N236" s="50"/>
      <c r="O236" s="50"/>
      <c r="P236" s="51"/>
      <c r="Q236" s="51"/>
      <c r="R236" s="51"/>
      <c r="S236" s="51"/>
      <c r="T236" s="51"/>
      <c r="U236" s="51"/>
      <c r="V236" s="50"/>
      <c r="W236" s="53"/>
    </row>
    <row r="237" spans="1:23" ht="13.5">
      <c r="A237" s="52"/>
      <c r="B237" s="49"/>
      <c r="C237" s="49"/>
      <c r="D237" s="50"/>
      <c r="E237" s="50"/>
      <c r="F237" s="50"/>
      <c r="G237" s="50"/>
      <c r="H237" s="50"/>
      <c r="I237" s="50"/>
      <c r="J237" s="50"/>
      <c r="K237" s="50"/>
      <c r="L237" s="51"/>
      <c r="M237" s="50"/>
      <c r="N237" s="50"/>
      <c r="O237" s="50"/>
      <c r="P237" s="51"/>
      <c r="Q237" s="51"/>
      <c r="R237" s="51"/>
      <c r="S237" s="51"/>
      <c r="T237" s="51"/>
      <c r="U237" s="51"/>
      <c r="V237" s="50"/>
      <c r="W237" s="53"/>
    </row>
    <row r="238" spans="1:23" ht="13.5">
      <c r="A238" s="52"/>
      <c r="B238" s="49"/>
      <c r="C238" s="49"/>
      <c r="D238" s="50"/>
      <c r="E238" s="50"/>
      <c r="F238" s="50"/>
      <c r="G238" s="50"/>
      <c r="H238" s="50"/>
      <c r="I238" s="50"/>
      <c r="J238" s="50"/>
      <c r="K238" s="50"/>
      <c r="L238" s="51"/>
      <c r="M238" s="50"/>
      <c r="N238" s="50"/>
      <c r="O238" s="50"/>
      <c r="P238" s="51"/>
      <c r="Q238" s="51"/>
      <c r="R238" s="51"/>
      <c r="S238" s="51"/>
      <c r="T238" s="51"/>
      <c r="U238" s="51"/>
      <c r="V238" s="50"/>
      <c r="W238" s="53"/>
    </row>
    <row r="239" spans="1:23" ht="13.5">
      <c r="A239" s="52"/>
      <c r="B239" s="49"/>
      <c r="C239" s="49"/>
      <c r="D239" s="50"/>
      <c r="E239" s="50"/>
      <c r="F239" s="50"/>
      <c r="G239" s="50"/>
      <c r="H239" s="50"/>
      <c r="I239" s="50"/>
      <c r="J239" s="50"/>
      <c r="K239" s="50"/>
      <c r="L239" s="51"/>
      <c r="M239" s="50"/>
      <c r="N239" s="50"/>
      <c r="O239" s="50"/>
      <c r="P239" s="51"/>
      <c r="Q239" s="51"/>
      <c r="R239" s="51"/>
      <c r="S239" s="51"/>
      <c r="T239" s="51"/>
      <c r="U239" s="51"/>
      <c r="V239" s="50"/>
      <c r="W239" s="53"/>
    </row>
    <row r="240" spans="1:23" ht="13.5">
      <c r="A240" s="52"/>
      <c r="B240" s="49"/>
      <c r="C240" s="49"/>
      <c r="D240" s="50"/>
      <c r="E240" s="50"/>
      <c r="F240" s="50"/>
      <c r="G240" s="50"/>
      <c r="H240" s="50"/>
      <c r="I240" s="50"/>
      <c r="J240" s="50"/>
      <c r="K240" s="50"/>
      <c r="L240" s="51"/>
      <c r="M240" s="50"/>
      <c r="N240" s="50"/>
      <c r="O240" s="50"/>
      <c r="P240" s="51"/>
      <c r="Q240" s="51"/>
      <c r="R240" s="51"/>
      <c r="S240" s="51"/>
      <c r="T240" s="51"/>
      <c r="U240" s="51"/>
      <c r="V240" s="50"/>
      <c r="W240" s="53"/>
    </row>
    <row r="241" spans="1:23" ht="13.5">
      <c r="A241" s="52"/>
      <c r="B241" s="49"/>
      <c r="C241" s="49"/>
      <c r="D241" s="50"/>
      <c r="E241" s="50"/>
      <c r="F241" s="50"/>
      <c r="G241" s="50"/>
      <c r="H241" s="50"/>
      <c r="I241" s="50"/>
      <c r="J241" s="50"/>
      <c r="K241" s="50"/>
      <c r="L241" s="51"/>
      <c r="M241" s="50"/>
      <c r="N241" s="50"/>
      <c r="O241" s="50"/>
      <c r="P241" s="51"/>
      <c r="Q241" s="51"/>
      <c r="R241" s="51"/>
      <c r="S241" s="51"/>
      <c r="T241" s="51"/>
      <c r="U241" s="51"/>
      <c r="V241" s="50"/>
      <c r="W241" s="53"/>
    </row>
    <row r="242" spans="1:23" ht="13.5">
      <c r="A242" s="52"/>
      <c r="B242" s="49"/>
      <c r="C242" s="49"/>
      <c r="D242" s="50"/>
      <c r="E242" s="50"/>
      <c r="F242" s="50"/>
      <c r="G242" s="50"/>
      <c r="H242" s="50"/>
      <c r="I242" s="50"/>
      <c r="J242" s="50"/>
      <c r="K242" s="50"/>
      <c r="L242" s="51"/>
      <c r="M242" s="50"/>
      <c r="N242" s="50"/>
      <c r="O242" s="50"/>
      <c r="P242" s="51"/>
      <c r="Q242" s="51"/>
      <c r="R242" s="51"/>
      <c r="S242" s="51"/>
      <c r="T242" s="51"/>
      <c r="U242" s="51"/>
      <c r="V242" s="50"/>
      <c r="W242" s="53"/>
    </row>
    <row r="243" spans="1:23" ht="13.5">
      <c r="A243" s="52"/>
      <c r="B243" s="49"/>
      <c r="C243" s="49"/>
      <c r="D243" s="50"/>
      <c r="E243" s="50"/>
      <c r="F243" s="50"/>
      <c r="G243" s="50"/>
      <c r="H243" s="50"/>
      <c r="I243" s="50"/>
      <c r="J243" s="50"/>
      <c r="K243" s="50"/>
      <c r="L243" s="51"/>
      <c r="M243" s="50"/>
      <c r="N243" s="50"/>
      <c r="O243" s="50"/>
      <c r="P243" s="51"/>
      <c r="Q243" s="51"/>
      <c r="R243" s="51"/>
      <c r="S243" s="51"/>
      <c r="T243" s="51"/>
      <c r="U243" s="51"/>
      <c r="V243" s="50"/>
      <c r="W243" s="53"/>
    </row>
    <row r="244" spans="1:23" ht="13.5">
      <c r="A244" s="52"/>
      <c r="B244" s="49"/>
      <c r="C244" s="49"/>
      <c r="D244" s="50"/>
      <c r="E244" s="50"/>
      <c r="F244" s="50"/>
      <c r="G244" s="50"/>
      <c r="H244" s="50"/>
      <c r="I244" s="50"/>
      <c r="J244" s="50"/>
      <c r="K244" s="50"/>
      <c r="L244" s="51"/>
      <c r="M244" s="50"/>
      <c r="N244" s="50"/>
      <c r="O244" s="50"/>
      <c r="P244" s="51"/>
      <c r="Q244" s="51"/>
      <c r="R244" s="51"/>
      <c r="S244" s="51"/>
      <c r="T244" s="51"/>
      <c r="U244" s="51"/>
      <c r="V244" s="50"/>
      <c r="W244" s="53"/>
    </row>
    <row r="245" spans="1:23" ht="13.5">
      <c r="A245" s="52"/>
      <c r="B245" s="49"/>
      <c r="C245" s="49"/>
      <c r="D245" s="50"/>
      <c r="E245" s="50"/>
      <c r="F245" s="50"/>
      <c r="G245" s="50"/>
      <c r="H245" s="50"/>
      <c r="I245" s="50"/>
      <c r="J245" s="50"/>
      <c r="K245" s="50"/>
      <c r="L245" s="51"/>
      <c r="M245" s="50"/>
      <c r="N245" s="50"/>
      <c r="O245" s="50"/>
      <c r="P245" s="51"/>
      <c r="Q245" s="51"/>
      <c r="R245" s="51"/>
      <c r="S245" s="51"/>
      <c r="T245" s="51"/>
      <c r="U245" s="51"/>
      <c r="V245" s="50"/>
      <c r="W245" s="53"/>
    </row>
    <row r="246" spans="1:23" ht="13.5">
      <c r="A246" s="52"/>
      <c r="B246" s="49"/>
      <c r="C246" s="49"/>
      <c r="D246" s="50"/>
      <c r="E246" s="50"/>
      <c r="F246" s="50"/>
      <c r="G246" s="50"/>
      <c r="H246" s="50"/>
      <c r="I246" s="50"/>
      <c r="J246" s="50"/>
      <c r="K246" s="50"/>
      <c r="L246" s="51"/>
      <c r="M246" s="50"/>
      <c r="N246" s="50"/>
      <c r="O246" s="50"/>
      <c r="P246" s="51"/>
      <c r="Q246" s="51"/>
      <c r="R246" s="51"/>
      <c r="S246" s="51"/>
      <c r="T246" s="51"/>
      <c r="U246" s="51"/>
      <c r="V246" s="50"/>
      <c r="W246" s="53"/>
    </row>
    <row r="247" ht="12.75">
      <c r="A247" s="52"/>
    </row>
    <row r="248" ht="12.75">
      <c r="A248" s="52"/>
    </row>
    <row r="249" ht="12.75">
      <c r="A249" s="52"/>
    </row>
    <row r="250" ht="12.75">
      <c r="A250" s="52"/>
    </row>
    <row r="251" ht="12.75">
      <c r="A251" s="52"/>
    </row>
    <row r="252" ht="12.75">
      <c r="A252" s="52"/>
    </row>
    <row r="253" ht="12.75">
      <c r="A253" s="52"/>
    </row>
    <row r="254" ht="12.75">
      <c r="A254" s="52"/>
    </row>
    <row r="255" ht="12.75">
      <c r="A255" s="52"/>
    </row>
    <row r="256" ht="12.75">
      <c r="A256" s="52"/>
    </row>
    <row r="257" ht="12.75">
      <c r="A257" s="52"/>
    </row>
    <row r="258" ht="12.75">
      <c r="A258" s="52"/>
    </row>
    <row r="259" ht="12.75">
      <c r="A259" s="52"/>
    </row>
    <row r="260" ht="12.75">
      <c r="A260" s="52"/>
    </row>
    <row r="261" ht="12.75">
      <c r="A261" s="52"/>
    </row>
    <row r="262" ht="12.75">
      <c r="A262" s="52"/>
    </row>
    <row r="263" ht="12.75">
      <c r="A263" s="52"/>
    </row>
    <row r="264" ht="12.75">
      <c r="A264" s="52"/>
    </row>
    <row r="265" ht="12.75">
      <c r="A265" s="52"/>
    </row>
    <row r="266" ht="12.75">
      <c r="A266" s="52"/>
    </row>
    <row r="267" ht="12.75">
      <c r="A267" s="52"/>
    </row>
    <row r="268" ht="12.75">
      <c r="A268" s="52"/>
    </row>
    <row r="269" ht="12.75">
      <c r="A269" s="52"/>
    </row>
    <row r="270" ht="12.75">
      <c r="A270" s="52"/>
    </row>
    <row r="271" ht="12.75">
      <c r="A271" s="52"/>
    </row>
    <row r="272" ht="12.75">
      <c r="A272" s="52"/>
    </row>
    <row r="273" ht="12.75">
      <c r="A273" s="52"/>
    </row>
    <row r="274" ht="12.75">
      <c r="A274" s="52"/>
    </row>
    <row r="275" ht="12.75">
      <c r="A275" s="52"/>
    </row>
    <row r="276" ht="12.75">
      <c r="A276" s="52"/>
    </row>
    <row r="277" ht="12.75">
      <c r="A277" s="52"/>
    </row>
    <row r="278" ht="12.75">
      <c r="A278" s="52"/>
    </row>
    <row r="279" ht="12.75">
      <c r="A279" s="52"/>
    </row>
    <row r="280" ht="12.75">
      <c r="A280" s="52"/>
    </row>
    <row r="281" ht="12.75">
      <c r="A281" s="52"/>
    </row>
    <row r="282" ht="12.75">
      <c r="A282" s="52"/>
    </row>
    <row r="283" ht="12.75">
      <c r="A283" s="52"/>
    </row>
    <row r="284" ht="12.75">
      <c r="A284" s="52"/>
    </row>
    <row r="285" ht="12.75">
      <c r="A285" s="52"/>
    </row>
    <row r="286" ht="12.75">
      <c r="A286" s="52"/>
    </row>
    <row r="287" ht="12.75">
      <c r="A287" s="52"/>
    </row>
    <row r="288" ht="12.75">
      <c r="A288" s="52"/>
    </row>
    <row r="289" ht="12.75">
      <c r="A289" s="52"/>
    </row>
    <row r="290" ht="12.75">
      <c r="A290" s="52"/>
    </row>
    <row r="291" ht="12.75">
      <c r="A291" s="52"/>
    </row>
    <row r="292" ht="12.75">
      <c r="A292" s="52"/>
    </row>
    <row r="293" ht="12.75">
      <c r="A293" s="52"/>
    </row>
    <row r="294" ht="12.75">
      <c r="A294" s="52"/>
    </row>
    <row r="295" ht="12.75">
      <c r="A295" s="52"/>
    </row>
    <row r="296" ht="12.75">
      <c r="A296" s="52"/>
    </row>
    <row r="297" ht="12.75">
      <c r="A297" s="52"/>
    </row>
    <row r="298" ht="12.75">
      <c r="A298" s="52"/>
    </row>
    <row r="299" ht="12.75">
      <c r="A299" s="52"/>
    </row>
    <row r="300" ht="12.75">
      <c r="A300" s="52"/>
    </row>
    <row r="301" ht="12.75">
      <c r="A301" s="52"/>
    </row>
    <row r="302" ht="12.75">
      <c r="A302" s="52"/>
    </row>
    <row r="303" ht="12.75">
      <c r="A303" s="52"/>
    </row>
    <row r="304" ht="12.75">
      <c r="A304" s="52"/>
    </row>
    <row r="305" ht="12.75">
      <c r="A305" s="52"/>
    </row>
    <row r="306" ht="12.75">
      <c r="A306" s="52"/>
    </row>
    <row r="307" ht="12.75">
      <c r="A307" s="52"/>
    </row>
    <row r="308" ht="12.75">
      <c r="A308" s="52"/>
    </row>
    <row r="309" ht="12.75">
      <c r="A309" s="52"/>
    </row>
    <row r="310" ht="12.75">
      <c r="A310" s="52"/>
    </row>
    <row r="311" ht="12.75">
      <c r="A311" s="52"/>
    </row>
    <row r="312" ht="12.75">
      <c r="A312" s="52"/>
    </row>
    <row r="313" ht="12.75">
      <c r="A313" s="52"/>
    </row>
    <row r="314" ht="12.75">
      <c r="A314" s="52"/>
    </row>
    <row r="315" ht="12.75">
      <c r="A315" s="52"/>
    </row>
    <row r="316" ht="12.75">
      <c r="A316" s="52"/>
    </row>
    <row r="317" ht="12.75">
      <c r="A317" s="52"/>
    </row>
    <row r="318" ht="12.75">
      <c r="A318" s="52"/>
    </row>
    <row r="319" ht="12.75">
      <c r="A319" s="52"/>
    </row>
    <row r="320" ht="12.75">
      <c r="A320" s="52"/>
    </row>
    <row r="321" ht="12.75">
      <c r="A321" s="52"/>
    </row>
    <row r="322" ht="12.75">
      <c r="A322" s="52"/>
    </row>
    <row r="323" ht="12.75">
      <c r="A323" s="52"/>
    </row>
    <row r="324" ht="12.75">
      <c r="A324" s="52"/>
    </row>
    <row r="325" ht="12.75">
      <c r="A325" s="52"/>
    </row>
    <row r="326" ht="12.75">
      <c r="A326" s="52"/>
    </row>
    <row r="327" ht="12.75">
      <c r="A327" s="52"/>
    </row>
    <row r="328" ht="12.75">
      <c r="A328" s="52"/>
    </row>
    <row r="329" ht="12.75">
      <c r="A329" s="52"/>
    </row>
    <row r="330" ht="12.75">
      <c r="A330" s="52"/>
    </row>
    <row r="331" ht="12.75">
      <c r="A331" s="52"/>
    </row>
    <row r="332" ht="12.75">
      <c r="A332" s="52"/>
    </row>
    <row r="333" ht="12.75">
      <c r="A333" s="52"/>
    </row>
    <row r="334" ht="12.75">
      <c r="A334" s="52"/>
    </row>
    <row r="335" ht="12.75">
      <c r="A335" s="52"/>
    </row>
    <row r="336" ht="12.75">
      <c r="A336" s="52"/>
    </row>
    <row r="337" ht="12.75">
      <c r="A337" s="52"/>
    </row>
    <row r="338" ht="12.75">
      <c r="A338" s="52"/>
    </row>
    <row r="339" ht="12.75">
      <c r="A339" s="52"/>
    </row>
    <row r="340" ht="12.75">
      <c r="A340" s="52"/>
    </row>
    <row r="341" ht="12.75">
      <c r="A341" s="52"/>
    </row>
    <row r="342" ht="12.75">
      <c r="A342" s="52"/>
    </row>
    <row r="343" ht="12.75">
      <c r="A343" s="52"/>
    </row>
    <row r="344" ht="12.75">
      <c r="A344" s="52"/>
    </row>
    <row r="345" ht="12.75">
      <c r="A345" s="52"/>
    </row>
    <row r="346" ht="12.75">
      <c r="A346" s="52"/>
    </row>
    <row r="347" ht="12.75">
      <c r="A347" s="52"/>
    </row>
    <row r="348" ht="12.75">
      <c r="A348" s="52"/>
    </row>
    <row r="349" ht="12.75">
      <c r="A349" s="52"/>
    </row>
    <row r="350" ht="12.75">
      <c r="A350" s="52"/>
    </row>
    <row r="351" ht="12.75">
      <c r="A351" s="52"/>
    </row>
    <row r="352" ht="12.75">
      <c r="A352" s="52"/>
    </row>
    <row r="353" ht="12.75">
      <c r="A353" s="52"/>
    </row>
    <row r="354" ht="12.75">
      <c r="A354" s="52"/>
    </row>
    <row r="355" ht="12.75">
      <c r="A355" s="52"/>
    </row>
    <row r="356" ht="12.75">
      <c r="A356" s="52"/>
    </row>
    <row r="357" ht="12.75">
      <c r="A357" s="52"/>
    </row>
    <row r="358" ht="12.75">
      <c r="A358" s="52"/>
    </row>
    <row r="359" ht="12.75">
      <c r="A359" s="52"/>
    </row>
    <row r="360" ht="12.75">
      <c r="A360" s="52"/>
    </row>
    <row r="361" ht="12.75">
      <c r="A361" s="52"/>
    </row>
    <row r="362" ht="12.75">
      <c r="A362" s="52"/>
    </row>
    <row r="363" ht="12.75">
      <c r="A363" s="52"/>
    </row>
    <row r="364" ht="12.75">
      <c r="A364" s="52"/>
    </row>
    <row r="365" ht="12.75">
      <c r="A365" s="52"/>
    </row>
    <row r="366" ht="12.75">
      <c r="A366" s="52"/>
    </row>
    <row r="367" ht="12.75">
      <c r="A367" s="52"/>
    </row>
    <row r="368" ht="12.75">
      <c r="A368" s="52"/>
    </row>
    <row r="369" ht="12.75">
      <c r="A369" s="52"/>
    </row>
  </sheetData>
  <sheetProtection/>
  <mergeCells count="2">
    <mergeCell ref="B1:W1"/>
    <mergeCell ref="A205:J20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Y373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3.7109375" style="2" customWidth="1"/>
    <col min="2" max="2" width="35.7109375" style="3" customWidth="1"/>
    <col min="3" max="4" width="9.00390625" style="9" customWidth="1"/>
    <col min="5" max="5" width="8.140625" style="9" customWidth="1"/>
    <col min="6" max="6" width="8.00390625" style="9" customWidth="1"/>
    <col min="7" max="7" width="9.7109375" style="9" customWidth="1"/>
    <col min="8" max="8" width="8.28125" style="9" customWidth="1"/>
    <col min="9" max="9" width="8.8515625" style="9" customWidth="1"/>
    <col min="10" max="10" width="9.140625" style="9" customWidth="1"/>
    <col min="11" max="11" width="9.421875" style="9" customWidth="1"/>
    <col min="12" max="12" width="9.8515625" style="9" customWidth="1"/>
    <col min="13" max="13" width="9.28125" style="9" customWidth="1"/>
    <col min="14" max="14" width="7.7109375" style="9" customWidth="1"/>
    <col min="15" max="15" width="8.8515625" style="9" customWidth="1"/>
    <col min="16" max="16" width="8.140625" style="9" customWidth="1"/>
    <col min="17" max="17" width="10.421875" style="9" customWidth="1"/>
    <col min="18" max="18" width="8.28125" style="9" customWidth="1"/>
    <col min="19" max="19" width="10.00390625" style="9" customWidth="1"/>
    <col min="20" max="20" width="11.7109375" style="9" customWidth="1"/>
    <col min="21" max="21" width="10.8515625" style="9" customWidth="1"/>
    <col min="22" max="22" width="9.28125" style="6" customWidth="1"/>
    <col min="23" max="16384" width="9.140625" style="3" customWidth="1"/>
  </cols>
  <sheetData>
    <row r="1" spans="1:233" s="4" customFormat="1" ht="24" customHeight="1">
      <c r="A1" s="5"/>
      <c r="B1" s="88" t="s">
        <v>75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</row>
    <row r="2" spans="2:24" ht="61.5" customHeight="1">
      <c r="B2" s="71" t="s">
        <v>7</v>
      </c>
      <c r="C2" s="59" t="s">
        <v>2</v>
      </c>
      <c r="D2" s="59" t="s">
        <v>67</v>
      </c>
      <c r="E2" s="59" t="s">
        <v>68</v>
      </c>
      <c r="F2" s="59" t="s">
        <v>5</v>
      </c>
      <c r="G2" s="59" t="s">
        <v>6</v>
      </c>
      <c r="H2" s="69" t="s">
        <v>71</v>
      </c>
      <c r="I2" s="81" t="s">
        <v>72</v>
      </c>
      <c r="J2" s="81" t="s">
        <v>73</v>
      </c>
      <c r="K2" s="70" t="s">
        <v>74</v>
      </c>
      <c r="L2" s="70"/>
      <c r="M2" s="70"/>
      <c r="N2" s="69"/>
      <c r="O2" s="69"/>
      <c r="P2" s="69"/>
      <c r="Q2" s="69"/>
      <c r="R2" s="69"/>
      <c r="S2" s="69"/>
      <c r="T2" s="69"/>
      <c r="U2" s="69"/>
      <c r="V2" s="59" t="s">
        <v>65</v>
      </c>
      <c r="X2" s="3">
        <v>1</v>
      </c>
    </row>
    <row r="3" spans="2:22" ht="13.5">
      <c r="B3" s="12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7"/>
    </row>
    <row r="4" spans="2:22" ht="12.75">
      <c r="B4" s="1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7"/>
    </row>
    <row r="5" spans="1:22" ht="12.75">
      <c r="A5" s="2">
        <v>1</v>
      </c>
      <c r="B5" s="24" t="s">
        <v>9</v>
      </c>
      <c r="C5" s="21">
        <v>2650</v>
      </c>
      <c r="D5" s="21"/>
      <c r="E5" s="21"/>
      <c r="F5" s="21">
        <v>2650</v>
      </c>
      <c r="G5" s="21">
        <v>2650</v>
      </c>
      <c r="H5" s="1">
        <v>2650</v>
      </c>
      <c r="I5" s="21">
        <v>2650</v>
      </c>
      <c r="J5" s="21">
        <v>2650</v>
      </c>
      <c r="K5" s="21">
        <v>2650</v>
      </c>
      <c r="L5" s="21"/>
      <c r="M5" s="21"/>
      <c r="N5" s="21"/>
      <c r="O5" s="21"/>
      <c r="P5" s="1"/>
      <c r="Q5" s="21"/>
      <c r="R5" s="21"/>
      <c r="S5" s="21"/>
      <c r="T5" s="21"/>
      <c r="U5" s="21"/>
      <c r="V5" s="1">
        <f aca="true" t="shared" si="0" ref="V5:V11">SUM(B5:U5)</f>
        <v>18550</v>
      </c>
    </row>
    <row r="6" spans="1:22" ht="12.75">
      <c r="A6" s="2">
        <v>2</v>
      </c>
      <c r="B6" s="24" t="s">
        <v>10</v>
      </c>
      <c r="C6" s="21">
        <v>2250</v>
      </c>
      <c r="D6" s="21"/>
      <c r="E6" s="21"/>
      <c r="F6" s="21">
        <v>2250</v>
      </c>
      <c r="G6" s="21">
        <v>2250</v>
      </c>
      <c r="H6" s="1">
        <v>2250</v>
      </c>
      <c r="I6" s="21">
        <v>2250</v>
      </c>
      <c r="J6" s="21">
        <v>2250</v>
      </c>
      <c r="K6" s="21">
        <v>2250</v>
      </c>
      <c r="L6" s="21"/>
      <c r="M6" s="21"/>
      <c r="N6" s="21"/>
      <c r="O6" s="21"/>
      <c r="P6" s="1"/>
      <c r="Q6" s="21"/>
      <c r="R6" s="21"/>
      <c r="S6" s="21"/>
      <c r="T6" s="21"/>
      <c r="U6" s="21"/>
      <c r="V6" s="1">
        <f t="shared" si="0"/>
        <v>15750</v>
      </c>
    </row>
    <row r="7" spans="1:22" ht="13.5">
      <c r="A7" s="2">
        <v>3</v>
      </c>
      <c r="B7" s="14" t="s">
        <v>11</v>
      </c>
      <c r="C7" s="21">
        <v>2100</v>
      </c>
      <c r="D7" s="21"/>
      <c r="E7" s="21"/>
      <c r="F7" s="21">
        <v>2100</v>
      </c>
      <c r="G7" s="21">
        <v>2100</v>
      </c>
      <c r="H7" s="1">
        <v>2100</v>
      </c>
      <c r="I7" s="21">
        <v>2100</v>
      </c>
      <c r="J7" s="21">
        <v>2100</v>
      </c>
      <c r="K7" s="21">
        <v>2100</v>
      </c>
      <c r="L7" s="21"/>
      <c r="M7" s="21"/>
      <c r="N7" s="21"/>
      <c r="O7" s="21"/>
      <c r="P7" s="1"/>
      <c r="Q7" s="21"/>
      <c r="R7" s="21"/>
      <c r="S7" s="21"/>
      <c r="T7" s="21"/>
      <c r="U7" s="21"/>
      <c r="V7" s="1">
        <f t="shared" si="0"/>
        <v>14700</v>
      </c>
    </row>
    <row r="8" spans="1:22" ht="13.5">
      <c r="A8" s="2">
        <v>4</v>
      </c>
      <c r="B8" s="14" t="s">
        <v>11</v>
      </c>
      <c r="C8" s="21">
        <v>2100</v>
      </c>
      <c r="D8" s="21"/>
      <c r="E8" s="21"/>
      <c r="F8" s="21">
        <v>2100</v>
      </c>
      <c r="G8" s="21">
        <v>2100</v>
      </c>
      <c r="H8" s="1">
        <v>2100</v>
      </c>
      <c r="I8" s="21">
        <v>2100</v>
      </c>
      <c r="J8" s="21">
        <v>2100</v>
      </c>
      <c r="K8" s="21">
        <v>2100</v>
      </c>
      <c r="L8" s="21"/>
      <c r="M8" s="21"/>
      <c r="N8" s="21"/>
      <c r="O8" s="21"/>
      <c r="P8" s="1"/>
      <c r="Q8" s="21"/>
      <c r="R8" s="21"/>
      <c r="S8" s="21"/>
      <c r="T8" s="21"/>
      <c r="U8" s="21"/>
      <c r="V8" s="1">
        <f t="shared" si="0"/>
        <v>14700</v>
      </c>
    </row>
    <row r="9" spans="1:22" ht="13.5">
      <c r="A9" s="2">
        <v>5</v>
      </c>
      <c r="B9" s="38" t="s">
        <v>12</v>
      </c>
      <c r="C9" s="21">
        <v>1000</v>
      </c>
      <c r="D9" s="21"/>
      <c r="E9" s="21"/>
      <c r="F9" s="21">
        <v>1000</v>
      </c>
      <c r="G9" s="21">
        <v>1000</v>
      </c>
      <c r="H9" s="21">
        <v>500</v>
      </c>
      <c r="I9" s="21">
        <v>1000</v>
      </c>
      <c r="J9" s="21">
        <v>1000</v>
      </c>
      <c r="K9" s="21">
        <v>1000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1">
        <f t="shared" si="0"/>
        <v>6500</v>
      </c>
    </row>
    <row r="10" spans="1:22" ht="13.5">
      <c r="A10" s="2">
        <v>6</v>
      </c>
      <c r="B10" s="38" t="s">
        <v>13</v>
      </c>
      <c r="C10" s="21">
        <v>650</v>
      </c>
      <c r="D10" s="21"/>
      <c r="E10" s="21"/>
      <c r="F10" s="21">
        <v>650</v>
      </c>
      <c r="G10" s="21">
        <v>650</v>
      </c>
      <c r="H10" s="21">
        <v>325</v>
      </c>
      <c r="I10" s="21">
        <v>650</v>
      </c>
      <c r="J10" s="21">
        <v>650</v>
      </c>
      <c r="K10" s="21">
        <v>650</v>
      </c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1">
        <f t="shared" si="0"/>
        <v>4225</v>
      </c>
    </row>
    <row r="11" spans="2:22" ht="13.5">
      <c r="B11" s="12"/>
      <c r="C11" s="10">
        <f>SUM(C5:C10)</f>
        <v>10750</v>
      </c>
      <c r="D11" s="10"/>
      <c r="E11" s="10"/>
      <c r="F11" s="10">
        <f aca="true" t="shared" si="1" ref="F11:K11">SUM(F5:F10)</f>
        <v>10750</v>
      </c>
      <c r="G11" s="10">
        <f t="shared" si="1"/>
        <v>10750</v>
      </c>
      <c r="H11" s="10">
        <f t="shared" si="1"/>
        <v>9925</v>
      </c>
      <c r="I11" s="10">
        <f t="shared" si="1"/>
        <v>10750</v>
      </c>
      <c r="J11" s="10">
        <f t="shared" si="1"/>
        <v>10750</v>
      </c>
      <c r="K11" s="10">
        <f t="shared" si="1"/>
        <v>10750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23">
        <f t="shared" si="0"/>
        <v>74425</v>
      </c>
    </row>
    <row r="12" spans="2:22" ht="12.75">
      <c r="B12" s="13"/>
      <c r="C12" s="1"/>
      <c r="D12" s="1"/>
      <c r="E12" s="1"/>
      <c r="F12" s="1"/>
      <c r="G12" s="1"/>
      <c r="H12" s="1"/>
      <c r="I12" s="1"/>
      <c r="J12" s="1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7"/>
    </row>
    <row r="13" spans="2:22" ht="25.5">
      <c r="B13" s="68" t="s">
        <v>62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7"/>
    </row>
    <row r="14" spans="1:22" ht="14.25" customHeight="1">
      <c r="A14" s="2">
        <v>7</v>
      </c>
      <c r="B14" s="72" t="s">
        <v>66</v>
      </c>
      <c r="C14" s="21">
        <v>1680</v>
      </c>
      <c r="D14" s="1"/>
      <c r="E14" s="1"/>
      <c r="F14" s="21">
        <v>1680</v>
      </c>
      <c r="G14" s="1">
        <v>1680</v>
      </c>
      <c r="H14" s="1">
        <f aca="true" t="shared" si="2" ref="H14:H25">G14*50%</f>
        <v>840</v>
      </c>
      <c r="I14" s="1">
        <v>1680</v>
      </c>
      <c r="J14" s="1">
        <v>1680</v>
      </c>
      <c r="K14" s="1">
        <v>1680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7">
        <f aca="true" t="shared" si="3" ref="V14:V26">SUM(C14:U14)</f>
        <v>10920</v>
      </c>
    </row>
    <row r="15" spans="1:26" ht="27">
      <c r="A15" s="2">
        <v>8</v>
      </c>
      <c r="B15" s="73" t="s">
        <v>14</v>
      </c>
      <c r="C15" s="21">
        <v>1050</v>
      </c>
      <c r="D15" s="1"/>
      <c r="E15" s="1"/>
      <c r="F15" s="21">
        <v>1050</v>
      </c>
      <c r="G15" s="1">
        <v>1050</v>
      </c>
      <c r="H15" s="1">
        <f t="shared" si="2"/>
        <v>525</v>
      </c>
      <c r="I15" s="1">
        <v>1050</v>
      </c>
      <c r="J15" s="1">
        <v>1050</v>
      </c>
      <c r="K15" s="1">
        <v>1050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7">
        <f t="shared" si="3"/>
        <v>6825</v>
      </c>
      <c r="X15" s="31"/>
      <c r="Y15" s="31"/>
      <c r="Z15" s="31"/>
    </row>
    <row r="16" spans="1:25" ht="27">
      <c r="A16" s="2">
        <v>9</v>
      </c>
      <c r="B16" s="73" t="s">
        <v>15</v>
      </c>
      <c r="C16" s="21">
        <v>850</v>
      </c>
      <c r="D16" s="1"/>
      <c r="E16" s="1"/>
      <c r="F16" s="21">
        <v>850</v>
      </c>
      <c r="G16" s="1">
        <v>850</v>
      </c>
      <c r="H16" s="1">
        <f t="shared" si="2"/>
        <v>425</v>
      </c>
      <c r="I16" s="1">
        <v>850</v>
      </c>
      <c r="J16" s="1">
        <v>850</v>
      </c>
      <c r="K16" s="1">
        <v>850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7">
        <f t="shared" si="3"/>
        <v>5525</v>
      </c>
      <c r="X16" s="57"/>
      <c r="Y16" s="3" t="s">
        <v>3</v>
      </c>
    </row>
    <row r="17" spans="1:25" ht="27">
      <c r="A17" s="2">
        <v>10</v>
      </c>
      <c r="B17" s="73" t="s">
        <v>16</v>
      </c>
      <c r="C17" s="21">
        <v>850</v>
      </c>
      <c r="D17" s="1"/>
      <c r="E17" s="1"/>
      <c r="F17" s="21">
        <v>850</v>
      </c>
      <c r="G17" s="1">
        <v>850</v>
      </c>
      <c r="H17" s="1">
        <f t="shared" si="2"/>
        <v>425</v>
      </c>
      <c r="I17" s="1">
        <v>850</v>
      </c>
      <c r="J17" s="1">
        <v>850</v>
      </c>
      <c r="K17" s="1">
        <v>850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7">
        <f t="shared" si="3"/>
        <v>5525</v>
      </c>
      <c r="X17" s="58"/>
      <c r="Y17" s="3" t="s">
        <v>4</v>
      </c>
    </row>
    <row r="18" spans="1:25" ht="27">
      <c r="A18" s="2">
        <v>11</v>
      </c>
      <c r="B18" s="73" t="s">
        <v>17</v>
      </c>
      <c r="C18" s="21">
        <v>1050</v>
      </c>
      <c r="D18" s="1"/>
      <c r="E18" s="1"/>
      <c r="F18" s="21">
        <v>1050</v>
      </c>
      <c r="G18" s="1">
        <v>1050</v>
      </c>
      <c r="H18" s="1">
        <f t="shared" si="2"/>
        <v>525</v>
      </c>
      <c r="I18" s="1">
        <v>1050</v>
      </c>
      <c r="J18" s="1">
        <v>1050</v>
      </c>
      <c r="K18" s="1">
        <v>1050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7">
        <f t="shared" si="3"/>
        <v>6825</v>
      </c>
      <c r="X18" s="66"/>
      <c r="Y18" s="3" t="s">
        <v>1</v>
      </c>
    </row>
    <row r="19" spans="1:25" ht="27">
      <c r="A19" s="2">
        <v>12</v>
      </c>
      <c r="B19" s="73" t="s">
        <v>18</v>
      </c>
      <c r="C19" s="21">
        <v>850</v>
      </c>
      <c r="D19" s="1"/>
      <c r="E19" s="1"/>
      <c r="F19" s="21">
        <v>850</v>
      </c>
      <c r="G19" s="1">
        <v>850</v>
      </c>
      <c r="H19" s="1">
        <f t="shared" si="2"/>
        <v>425</v>
      </c>
      <c r="I19" s="1">
        <v>850</v>
      </c>
      <c r="J19" s="1">
        <v>850</v>
      </c>
      <c r="K19" s="1">
        <v>850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7">
        <f t="shared" si="3"/>
        <v>5525</v>
      </c>
      <c r="X19" s="78"/>
      <c r="Y19" s="3" t="s">
        <v>70</v>
      </c>
    </row>
    <row r="20" spans="1:22" ht="13.5">
      <c r="A20" s="2">
        <v>13</v>
      </c>
      <c r="B20" s="74" t="s">
        <v>19</v>
      </c>
      <c r="C20" s="21">
        <v>1050</v>
      </c>
      <c r="D20" s="21"/>
      <c r="E20" s="21"/>
      <c r="F20" s="21">
        <v>1050</v>
      </c>
      <c r="G20" s="21">
        <v>1050</v>
      </c>
      <c r="H20" s="1">
        <f t="shared" si="2"/>
        <v>525</v>
      </c>
      <c r="I20" s="21">
        <v>1050</v>
      </c>
      <c r="J20" s="21">
        <v>1050</v>
      </c>
      <c r="K20" s="21">
        <v>1050</v>
      </c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9">
        <f t="shared" si="3"/>
        <v>6825</v>
      </c>
    </row>
    <row r="21" spans="1:22" ht="40.5">
      <c r="A21" s="2">
        <v>14</v>
      </c>
      <c r="B21" s="74" t="s">
        <v>20</v>
      </c>
      <c r="C21" s="21">
        <v>650</v>
      </c>
      <c r="D21" s="21"/>
      <c r="E21" s="21"/>
      <c r="F21" s="21">
        <v>650</v>
      </c>
      <c r="G21" s="21">
        <v>650</v>
      </c>
      <c r="H21" s="1">
        <f t="shared" si="2"/>
        <v>325</v>
      </c>
      <c r="I21" s="21">
        <v>650</v>
      </c>
      <c r="J21" s="21">
        <v>650</v>
      </c>
      <c r="K21" s="21">
        <v>650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9">
        <f t="shared" si="3"/>
        <v>4225</v>
      </c>
    </row>
    <row r="22" spans="1:22" ht="13.5">
      <c r="A22" s="2">
        <v>15</v>
      </c>
      <c r="B22" s="74" t="s">
        <v>21</v>
      </c>
      <c r="C22" s="21">
        <v>750</v>
      </c>
      <c r="D22" s="21"/>
      <c r="E22" s="21"/>
      <c r="F22" s="21">
        <v>750</v>
      </c>
      <c r="G22" s="21">
        <v>750</v>
      </c>
      <c r="H22" s="1">
        <f t="shared" si="2"/>
        <v>375</v>
      </c>
      <c r="I22" s="21">
        <v>750</v>
      </c>
      <c r="J22" s="21">
        <v>1227.27</v>
      </c>
      <c r="K22" s="35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9">
        <f t="shared" si="3"/>
        <v>4602.27</v>
      </c>
    </row>
    <row r="23" spans="1:22" ht="27">
      <c r="A23" s="2">
        <v>16</v>
      </c>
      <c r="B23" s="74" t="s">
        <v>22</v>
      </c>
      <c r="C23" s="21">
        <v>750</v>
      </c>
      <c r="D23" s="21"/>
      <c r="E23" s="21"/>
      <c r="F23" s="21">
        <v>750</v>
      </c>
      <c r="G23" s="21">
        <v>750</v>
      </c>
      <c r="H23" s="1">
        <f t="shared" si="2"/>
        <v>375</v>
      </c>
      <c r="I23" s="21">
        <v>750</v>
      </c>
      <c r="J23" s="21">
        <v>750</v>
      </c>
      <c r="K23" s="21">
        <v>750</v>
      </c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9">
        <f t="shared" si="3"/>
        <v>4875</v>
      </c>
    </row>
    <row r="24" spans="2:22" ht="27">
      <c r="B24" s="74" t="s">
        <v>22</v>
      </c>
      <c r="C24" s="21"/>
      <c r="D24" s="21"/>
      <c r="E24" s="21"/>
      <c r="F24" s="21"/>
      <c r="G24" s="21"/>
      <c r="H24" s="1"/>
      <c r="I24" s="21"/>
      <c r="J24" s="21"/>
      <c r="K24" s="21">
        <v>647.73</v>
      </c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9"/>
    </row>
    <row r="25" spans="1:22" ht="54">
      <c r="A25" s="2">
        <v>17</v>
      </c>
      <c r="B25" s="75" t="s">
        <v>23</v>
      </c>
      <c r="C25" s="76">
        <v>500</v>
      </c>
      <c r="D25" s="76"/>
      <c r="E25" s="76"/>
      <c r="F25" s="76">
        <v>500</v>
      </c>
      <c r="G25" s="76">
        <v>500</v>
      </c>
      <c r="H25" s="41">
        <f t="shared" si="2"/>
        <v>250</v>
      </c>
      <c r="I25" s="41">
        <v>500</v>
      </c>
      <c r="J25" s="41">
        <v>500</v>
      </c>
      <c r="K25" s="41">
        <v>500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29">
        <f t="shared" si="3"/>
        <v>3250</v>
      </c>
    </row>
    <row r="26" spans="2:22" ht="13.5">
      <c r="B26" s="12"/>
      <c r="C26" s="23">
        <f>SUM(C14:C25)</f>
        <v>10030</v>
      </c>
      <c r="D26" s="23"/>
      <c r="E26" s="23"/>
      <c r="F26" s="23">
        <f aca="true" t="shared" si="4" ref="F26:K26">SUM(F14:F25)</f>
        <v>10030</v>
      </c>
      <c r="G26" s="23">
        <f t="shared" si="4"/>
        <v>10030</v>
      </c>
      <c r="H26" s="10">
        <f t="shared" si="4"/>
        <v>5015</v>
      </c>
      <c r="I26" s="23">
        <f t="shared" si="4"/>
        <v>10030</v>
      </c>
      <c r="J26" s="23">
        <f t="shared" si="4"/>
        <v>10507.27</v>
      </c>
      <c r="K26" s="23">
        <f t="shared" si="4"/>
        <v>9927.73</v>
      </c>
      <c r="L26" s="23"/>
      <c r="M26" s="23"/>
      <c r="N26" s="23"/>
      <c r="O26" s="23"/>
      <c r="P26" s="10"/>
      <c r="Q26" s="23"/>
      <c r="R26" s="10"/>
      <c r="S26" s="23"/>
      <c r="T26" s="23"/>
      <c r="U26" s="23"/>
      <c r="V26" s="64">
        <f t="shared" si="3"/>
        <v>65570</v>
      </c>
    </row>
    <row r="27" spans="2:22" ht="12.75">
      <c r="B27" s="13"/>
      <c r="C27" s="1"/>
      <c r="D27" s="1"/>
      <c r="E27" s="1"/>
      <c r="F27" s="1"/>
      <c r="G27" s="1"/>
      <c r="H27" s="1"/>
      <c r="I27" s="1"/>
      <c r="J27" s="1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7"/>
    </row>
    <row r="28" spans="2:22" ht="25.5">
      <c r="B28" s="68" t="s">
        <v>61</v>
      </c>
      <c r="C28" s="1" t="s"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7"/>
    </row>
    <row r="29" spans="1:22" ht="27">
      <c r="A29" s="2">
        <v>18</v>
      </c>
      <c r="B29" s="74" t="s">
        <v>27</v>
      </c>
      <c r="C29" s="21">
        <v>1680</v>
      </c>
      <c r="D29" s="21"/>
      <c r="E29" s="21"/>
      <c r="F29" s="21">
        <v>1680</v>
      </c>
      <c r="G29" s="21">
        <v>1680</v>
      </c>
      <c r="H29" s="1">
        <f aca="true" t="shared" si="5" ref="H29:H36">G29*50%</f>
        <v>840</v>
      </c>
      <c r="I29" s="21">
        <v>1680</v>
      </c>
      <c r="J29" s="21">
        <v>1680</v>
      </c>
      <c r="K29" s="21">
        <v>1680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7">
        <f aca="true" t="shared" si="6" ref="V29:V42">SUM(C29:U29)</f>
        <v>10920</v>
      </c>
    </row>
    <row r="30" spans="1:22" ht="27">
      <c r="A30" s="2">
        <v>19</v>
      </c>
      <c r="B30" s="73" t="s">
        <v>24</v>
      </c>
      <c r="C30" s="21">
        <v>1050</v>
      </c>
      <c r="D30" s="21"/>
      <c r="E30" s="21"/>
      <c r="F30" s="21">
        <v>1050</v>
      </c>
      <c r="G30" s="21">
        <v>1050</v>
      </c>
      <c r="H30" s="1">
        <f t="shared" si="5"/>
        <v>525</v>
      </c>
      <c r="I30" s="21">
        <v>1050</v>
      </c>
      <c r="J30" s="21">
        <v>1050</v>
      </c>
      <c r="K30" s="21">
        <v>1050</v>
      </c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7">
        <f t="shared" si="6"/>
        <v>6825</v>
      </c>
    </row>
    <row r="31" spans="1:22" ht="27">
      <c r="A31" s="2">
        <v>20</v>
      </c>
      <c r="B31" s="73" t="s">
        <v>25</v>
      </c>
      <c r="C31" s="21">
        <v>1050</v>
      </c>
      <c r="D31" s="21"/>
      <c r="E31" s="21"/>
      <c r="F31" s="21">
        <v>1050</v>
      </c>
      <c r="G31" s="21">
        <v>1050</v>
      </c>
      <c r="H31" s="1">
        <f t="shared" si="5"/>
        <v>525</v>
      </c>
      <c r="I31" s="21">
        <v>1050</v>
      </c>
      <c r="J31" s="21">
        <v>1050</v>
      </c>
      <c r="K31" s="21">
        <v>1050</v>
      </c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7">
        <f t="shared" si="6"/>
        <v>6825</v>
      </c>
    </row>
    <row r="32" spans="1:22" ht="27">
      <c r="A32" s="2">
        <v>21</v>
      </c>
      <c r="B32" s="73" t="s">
        <v>26</v>
      </c>
      <c r="C32" s="21">
        <v>750</v>
      </c>
      <c r="D32" s="21"/>
      <c r="E32" s="21"/>
      <c r="F32" s="21">
        <v>750</v>
      </c>
      <c r="G32" s="21">
        <v>750</v>
      </c>
      <c r="H32" s="1">
        <f t="shared" si="5"/>
        <v>375</v>
      </c>
      <c r="I32" s="21">
        <v>750</v>
      </c>
      <c r="J32" s="21">
        <v>750</v>
      </c>
      <c r="K32" s="21">
        <v>750</v>
      </c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7">
        <f t="shared" si="6"/>
        <v>4875</v>
      </c>
    </row>
    <row r="33" spans="1:22" ht="27">
      <c r="A33" s="2">
        <v>22</v>
      </c>
      <c r="B33" s="74" t="s">
        <v>28</v>
      </c>
      <c r="C33" s="21">
        <v>1050</v>
      </c>
      <c r="D33" s="21"/>
      <c r="E33" s="21"/>
      <c r="F33" s="21">
        <v>1050</v>
      </c>
      <c r="G33" s="21">
        <v>1050</v>
      </c>
      <c r="H33" s="1">
        <f t="shared" si="5"/>
        <v>525</v>
      </c>
      <c r="I33" s="21">
        <v>1050</v>
      </c>
      <c r="J33" s="21">
        <v>1050</v>
      </c>
      <c r="K33" s="21">
        <v>1050</v>
      </c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7">
        <f t="shared" si="6"/>
        <v>6825</v>
      </c>
    </row>
    <row r="34" spans="1:22" ht="27">
      <c r="A34" s="2">
        <v>23</v>
      </c>
      <c r="B34" s="74" t="s">
        <v>29</v>
      </c>
      <c r="C34" s="21">
        <v>650</v>
      </c>
      <c r="D34" s="21"/>
      <c r="E34" s="21"/>
      <c r="F34" s="21">
        <v>650</v>
      </c>
      <c r="G34" s="21">
        <v>650</v>
      </c>
      <c r="H34" s="1">
        <f t="shared" si="5"/>
        <v>325</v>
      </c>
      <c r="I34" s="21">
        <v>650</v>
      </c>
      <c r="J34" s="21">
        <v>650</v>
      </c>
      <c r="K34" s="21">
        <v>650</v>
      </c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7">
        <f t="shared" si="6"/>
        <v>4225</v>
      </c>
    </row>
    <row r="35" spans="1:22" ht="27">
      <c r="A35" s="2">
        <v>24</v>
      </c>
      <c r="B35" s="74" t="s">
        <v>30</v>
      </c>
      <c r="C35" s="21">
        <v>750</v>
      </c>
      <c r="D35" s="21"/>
      <c r="E35" s="21"/>
      <c r="F35" s="21">
        <v>750</v>
      </c>
      <c r="G35" s="21">
        <v>750</v>
      </c>
      <c r="H35" s="1">
        <f t="shared" si="5"/>
        <v>375</v>
      </c>
      <c r="I35" s="21">
        <v>750</v>
      </c>
      <c r="J35" s="21">
        <v>750</v>
      </c>
      <c r="K35" s="21">
        <v>750</v>
      </c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7">
        <f t="shared" si="6"/>
        <v>4875</v>
      </c>
    </row>
    <row r="36" spans="1:22" ht="27">
      <c r="A36" s="2">
        <v>25</v>
      </c>
      <c r="B36" s="74" t="s">
        <v>31</v>
      </c>
      <c r="C36" s="21">
        <v>85</v>
      </c>
      <c r="D36" s="21"/>
      <c r="E36" s="21"/>
      <c r="F36" s="21"/>
      <c r="G36" s="21"/>
      <c r="H36" s="62">
        <f t="shared" si="5"/>
        <v>0</v>
      </c>
      <c r="I36" s="62"/>
      <c r="J36" s="62"/>
      <c r="K36" s="62"/>
      <c r="L36" s="62"/>
      <c r="M36" s="21"/>
      <c r="N36" s="21"/>
      <c r="O36" s="21"/>
      <c r="P36" s="21"/>
      <c r="Q36" s="21"/>
      <c r="R36" s="21"/>
      <c r="S36" s="21"/>
      <c r="T36" s="21"/>
      <c r="U36" s="21"/>
      <c r="V36" s="7">
        <f t="shared" si="6"/>
        <v>85</v>
      </c>
    </row>
    <row r="37" spans="1:22" ht="27">
      <c r="A37" s="2">
        <v>26</v>
      </c>
      <c r="B37" s="74" t="s">
        <v>31</v>
      </c>
      <c r="C37" s="21">
        <v>722.5</v>
      </c>
      <c r="D37" s="21"/>
      <c r="E37" s="21"/>
      <c r="F37" s="21">
        <v>850</v>
      </c>
      <c r="G37" s="21">
        <v>850</v>
      </c>
      <c r="H37" s="1"/>
      <c r="I37" s="21">
        <v>188.89</v>
      </c>
      <c r="J37" s="21">
        <v>467.5</v>
      </c>
      <c r="K37" s="21">
        <v>850</v>
      </c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7">
        <f t="shared" si="6"/>
        <v>3928.89</v>
      </c>
    </row>
    <row r="38" spans="1:22" ht="27">
      <c r="A38" s="2">
        <v>27</v>
      </c>
      <c r="B38" s="73" t="s">
        <v>32</v>
      </c>
      <c r="C38" s="21">
        <v>700</v>
      </c>
      <c r="D38" s="21"/>
      <c r="E38" s="21"/>
      <c r="F38" s="21">
        <v>700</v>
      </c>
      <c r="G38" s="21">
        <v>700</v>
      </c>
      <c r="H38" s="1">
        <f>G38*50%</f>
        <v>350</v>
      </c>
      <c r="I38" s="21">
        <v>700</v>
      </c>
      <c r="J38" s="21">
        <v>700</v>
      </c>
      <c r="K38" s="21">
        <v>700</v>
      </c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7">
        <f t="shared" si="6"/>
        <v>4550</v>
      </c>
    </row>
    <row r="39" spans="1:22" ht="27">
      <c r="A39" s="2">
        <v>28</v>
      </c>
      <c r="B39" s="73" t="s">
        <v>33</v>
      </c>
      <c r="C39" s="21">
        <v>650</v>
      </c>
      <c r="D39" s="21"/>
      <c r="E39" s="21"/>
      <c r="F39" s="21">
        <v>650</v>
      </c>
      <c r="G39" s="21">
        <v>650</v>
      </c>
      <c r="H39" s="1">
        <f>G39*50%</f>
        <v>325</v>
      </c>
      <c r="I39" s="21">
        <v>650</v>
      </c>
      <c r="J39" s="21">
        <v>650</v>
      </c>
      <c r="K39" s="21">
        <v>650</v>
      </c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7">
        <f t="shared" si="6"/>
        <v>4225</v>
      </c>
    </row>
    <row r="40" spans="1:22" ht="27">
      <c r="A40" s="2">
        <v>29</v>
      </c>
      <c r="B40" s="73" t="s">
        <v>29</v>
      </c>
      <c r="C40" s="21">
        <v>650</v>
      </c>
      <c r="D40" s="21"/>
      <c r="E40" s="21"/>
      <c r="F40" s="21">
        <v>650</v>
      </c>
      <c r="G40" s="21">
        <v>650</v>
      </c>
      <c r="H40" s="1">
        <f>G40*50%</f>
        <v>325</v>
      </c>
      <c r="I40" s="21">
        <v>650</v>
      </c>
      <c r="J40" s="21">
        <v>650</v>
      </c>
      <c r="K40" s="21">
        <v>650</v>
      </c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7">
        <f t="shared" si="6"/>
        <v>4225</v>
      </c>
    </row>
    <row r="41" spans="1:22" ht="40.5">
      <c r="A41" s="2">
        <v>30</v>
      </c>
      <c r="B41" s="74" t="s">
        <v>34</v>
      </c>
      <c r="C41" s="21">
        <v>650</v>
      </c>
      <c r="D41" s="21"/>
      <c r="E41" s="21"/>
      <c r="F41" s="21">
        <v>650</v>
      </c>
      <c r="G41" s="21">
        <v>650</v>
      </c>
      <c r="H41" s="1">
        <f>G41*50%</f>
        <v>325</v>
      </c>
      <c r="I41" s="21">
        <v>36.11</v>
      </c>
      <c r="J41" s="21">
        <v>357.5</v>
      </c>
      <c r="K41" s="21">
        <v>650</v>
      </c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7">
        <f t="shared" si="6"/>
        <v>3318.61</v>
      </c>
    </row>
    <row r="42" spans="1:22" ht="13.5">
      <c r="A42" s="2">
        <v>31</v>
      </c>
      <c r="B42" s="44" t="s">
        <v>35</v>
      </c>
      <c r="C42" s="35">
        <v>650</v>
      </c>
      <c r="D42" s="35"/>
      <c r="E42" s="35"/>
      <c r="F42" s="35">
        <v>650</v>
      </c>
      <c r="G42" s="35">
        <v>650</v>
      </c>
      <c r="H42" s="41">
        <f>G42*50%</f>
        <v>325</v>
      </c>
      <c r="I42" s="35">
        <v>650</v>
      </c>
      <c r="J42" s="35">
        <v>650</v>
      </c>
      <c r="K42" s="35">
        <v>650</v>
      </c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7">
        <f t="shared" si="6"/>
        <v>4225</v>
      </c>
    </row>
    <row r="43" spans="2:22" ht="13.5">
      <c r="B43" s="3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7"/>
    </row>
    <row r="44" spans="2:22" ht="13.5">
      <c r="B44" s="12"/>
      <c r="C44" s="26">
        <f>SUM(C29:C43)</f>
        <v>11087.5</v>
      </c>
      <c r="D44" s="26"/>
      <c r="E44" s="26"/>
      <c r="F44" s="26">
        <f aca="true" t="shared" si="7" ref="F44:L44">SUM(F29:F43)</f>
        <v>11130</v>
      </c>
      <c r="G44" s="25">
        <f t="shared" si="7"/>
        <v>11130</v>
      </c>
      <c r="H44" s="25">
        <f t="shared" si="7"/>
        <v>5140</v>
      </c>
      <c r="I44" s="26">
        <f t="shared" si="7"/>
        <v>9855</v>
      </c>
      <c r="J44" s="26">
        <f t="shared" si="7"/>
        <v>10455</v>
      </c>
      <c r="K44" s="26">
        <f t="shared" si="7"/>
        <v>11130</v>
      </c>
      <c r="L44" s="25">
        <f t="shared" si="7"/>
        <v>0</v>
      </c>
      <c r="M44" s="25"/>
      <c r="N44" s="25"/>
      <c r="O44" s="25"/>
      <c r="P44" s="25"/>
      <c r="Q44" s="25"/>
      <c r="R44" s="25"/>
      <c r="S44" s="25"/>
      <c r="T44" s="25"/>
      <c r="U44" s="25"/>
      <c r="V44" s="64">
        <f>SUM(C44:U44)</f>
        <v>69927.5</v>
      </c>
    </row>
    <row r="45" spans="2:22" ht="13.5">
      <c r="B45" s="8"/>
      <c r="C45" s="21"/>
      <c r="D45" s="21"/>
      <c r="E45" s="21"/>
      <c r="F45" s="1"/>
      <c r="G45" s="1"/>
      <c r="H45" s="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7"/>
    </row>
    <row r="46" spans="2:22" ht="12.75">
      <c r="B46" s="19" t="s">
        <v>36</v>
      </c>
      <c r="C46" s="21"/>
      <c r="D46" s="21"/>
      <c r="E46" s="21"/>
      <c r="F46" s="1"/>
      <c r="G46" s="1"/>
      <c r="H46" s="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7"/>
    </row>
    <row r="47" spans="1:22" ht="13.5">
      <c r="A47" s="2">
        <v>32</v>
      </c>
      <c r="B47" s="8" t="s">
        <v>37</v>
      </c>
      <c r="C47" s="21">
        <v>1680</v>
      </c>
      <c r="D47" s="21"/>
      <c r="E47" s="21"/>
      <c r="F47" s="21">
        <v>1680</v>
      </c>
      <c r="G47" s="21">
        <v>1680</v>
      </c>
      <c r="H47" s="21">
        <f aca="true" t="shared" si="8" ref="H47:H59">G47*50%</f>
        <v>840</v>
      </c>
      <c r="I47" s="21">
        <v>1680</v>
      </c>
      <c r="J47" s="21">
        <v>1680</v>
      </c>
      <c r="K47" s="21">
        <v>1680</v>
      </c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7">
        <f aca="true" t="shared" si="9" ref="V47:V61">SUM(C47:U47)</f>
        <v>10920</v>
      </c>
    </row>
    <row r="48" spans="1:22" ht="13.5">
      <c r="A48" s="2">
        <v>33</v>
      </c>
      <c r="B48" s="8" t="s">
        <v>38</v>
      </c>
      <c r="C48" s="21">
        <v>850</v>
      </c>
      <c r="D48" s="21"/>
      <c r="E48" s="21"/>
      <c r="F48" s="21">
        <v>850</v>
      </c>
      <c r="G48" s="21">
        <v>850</v>
      </c>
      <c r="H48" s="21">
        <f t="shared" si="8"/>
        <v>425</v>
      </c>
      <c r="I48" s="21">
        <v>850</v>
      </c>
      <c r="J48" s="21">
        <v>850</v>
      </c>
      <c r="K48" s="21">
        <v>850</v>
      </c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7">
        <f t="shared" si="9"/>
        <v>5525</v>
      </c>
    </row>
    <row r="49" spans="1:22" ht="13.5">
      <c r="A49" s="2">
        <v>34</v>
      </c>
      <c r="B49" s="8" t="s">
        <v>39</v>
      </c>
      <c r="C49" s="21">
        <v>1050</v>
      </c>
      <c r="D49" s="21"/>
      <c r="E49" s="21"/>
      <c r="F49" s="21">
        <v>1050</v>
      </c>
      <c r="G49" s="21">
        <v>1050</v>
      </c>
      <c r="H49" s="21">
        <f t="shared" si="8"/>
        <v>525</v>
      </c>
      <c r="I49" s="21">
        <v>1050</v>
      </c>
      <c r="J49" s="21">
        <v>1050</v>
      </c>
      <c r="K49" s="21">
        <v>1050</v>
      </c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7">
        <f t="shared" si="9"/>
        <v>6825</v>
      </c>
    </row>
    <row r="50" spans="1:22" ht="13.5">
      <c r="A50" s="2">
        <v>35</v>
      </c>
      <c r="B50" s="8" t="s">
        <v>21</v>
      </c>
      <c r="C50" s="21">
        <v>750</v>
      </c>
      <c r="D50" s="21"/>
      <c r="E50" s="21"/>
      <c r="F50" s="21">
        <v>750</v>
      </c>
      <c r="G50" s="21">
        <v>750</v>
      </c>
      <c r="H50" s="21">
        <f t="shared" si="8"/>
        <v>375</v>
      </c>
      <c r="I50" s="21">
        <v>750</v>
      </c>
      <c r="J50" s="21">
        <v>750</v>
      </c>
      <c r="K50" s="21">
        <v>750</v>
      </c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7">
        <f t="shared" si="9"/>
        <v>4875</v>
      </c>
    </row>
    <row r="51" spans="1:22" ht="13.5">
      <c r="A51" s="2">
        <v>36</v>
      </c>
      <c r="B51" s="8" t="s">
        <v>40</v>
      </c>
      <c r="C51" s="21">
        <v>700</v>
      </c>
      <c r="D51" s="21"/>
      <c r="E51" s="21"/>
      <c r="F51" s="21">
        <v>700</v>
      </c>
      <c r="G51" s="21">
        <v>700</v>
      </c>
      <c r="H51" s="21">
        <f t="shared" si="8"/>
        <v>350</v>
      </c>
      <c r="I51" s="21">
        <v>700</v>
      </c>
      <c r="J51" s="21">
        <v>700</v>
      </c>
      <c r="K51" s="21">
        <v>700</v>
      </c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7">
        <f t="shared" si="9"/>
        <v>4550</v>
      </c>
    </row>
    <row r="52" spans="1:22" ht="13.5">
      <c r="A52" s="2">
        <v>37</v>
      </c>
      <c r="B52" s="36" t="s">
        <v>41</v>
      </c>
      <c r="C52" s="21">
        <v>1050</v>
      </c>
      <c r="D52" s="21"/>
      <c r="E52" s="21"/>
      <c r="F52" s="21">
        <v>1050</v>
      </c>
      <c r="G52" s="21">
        <v>1050</v>
      </c>
      <c r="H52" s="21">
        <f t="shared" si="8"/>
        <v>525</v>
      </c>
      <c r="I52" s="21">
        <v>1050</v>
      </c>
      <c r="J52" s="21">
        <v>1050</v>
      </c>
      <c r="K52" s="21">
        <v>1050</v>
      </c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7">
        <f t="shared" si="9"/>
        <v>6825</v>
      </c>
    </row>
    <row r="53" spans="1:22" ht="13.5">
      <c r="A53" s="2">
        <v>38</v>
      </c>
      <c r="B53" s="36" t="s">
        <v>40</v>
      </c>
      <c r="C53" s="77"/>
      <c r="D53" s="77"/>
      <c r="E53" s="77"/>
      <c r="F53" s="77"/>
      <c r="G53" s="77"/>
      <c r="H53" s="21">
        <f t="shared" si="8"/>
        <v>0</v>
      </c>
      <c r="I53" s="77"/>
      <c r="J53" s="77"/>
      <c r="K53" s="77">
        <v>719.6</v>
      </c>
      <c r="L53" s="77"/>
      <c r="M53" s="77"/>
      <c r="N53" s="77"/>
      <c r="O53" s="77"/>
      <c r="P53" s="77"/>
      <c r="Q53" s="77"/>
      <c r="R53" s="77"/>
      <c r="S53" s="77"/>
      <c r="T53" s="77"/>
      <c r="U53" s="21"/>
      <c r="V53" s="7">
        <f t="shared" si="9"/>
        <v>719.6</v>
      </c>
    </row>
    <row r="54" spans="1:24" ht="13.5">
      <c r="A54" s="2">
        <v>39</v>
      </c>
      <c r="B54" s="36" t="s">
        <v>42</v>
      </c>
      <c r="C54" s="21">
        <v>700</v>
      </c>
      <c r="D54" s="21"/>
      <c r="E54" s="21"/>
      <c r="F54" s="21">
        <v>700</v>
      </c>
      <c r="G54" s="21">
        <v>700</v>
      </c>
      <c r="H54" s="80">
        <f t="shared" si="8"/>
        <v>350</v>
      </c>
      <c r="I54" s="21">
        <v>700</v>
      </c>
      <c r="J54" s="21">
        <v>700</v>
      </c>
      <c r="K54" s="21">
        <v>700</v>
      </c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7">
        <f t="shared" si="9"/>
        <v>4550</v>
      </c>
      <c r="W54" s="63"/>
      <c r="X54" s="63"/>
    </row>
    <row r="55" spans="1:22" ht="13.5">
      <c r="A55" s="2">
        <v>40</v>
      </c>
      <c r="B55" s="36" t="s">
        <v>21</v>
      </c>
      <c r="C55" s="21">
        <v>750</v>
      </c>
      <c r="D55" s="21"/>
      <c r="E55" s="21"/>
      <c r="F55" s="21">
        <v>750</v>
      </c>
      <c r="G55" s="21">
        <v>750</v>
      </c>
      <c r="H55" s="21">
        <f t="shared" si="8"/>
        <v>375</v>
      </c>
      <c r="I55" s="21">
        <v>750</v>
      </c>
      <c r="J55" s="21">
        <v>750</v>
      </c>
      <c r="K55" s="21">
        <v>750</v>
      </c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7">
        <f t="shared" si="9"/>
        <v>4875</v>
      </c>
    </row>
    <row r="56" spans="1:22" ht="13.5">
      <c r="A56" s="2">
        <v>41</v>
      </c>
      <c r="B56" s="36" t="s">
        <v>39</v>
      </c>
      <c r="C56" s="21">
        <v>1050</v>
      </c>
      <c r="D56" s="21"/>
      <c r="E56" s="21"/>
      <c r="F56" s="21">
        <v>1050</v>
      </c>
      <c r="G56" s="21">
        <v>1050</v>
      </c>
      <c r="H56" s="21">
        <f t="shared" si="8"/>
        <v>525</v>
      </c>
      <c r="I56" s="21">
        <v>1050</v>
      </c>
      <c r="J56" s="21">
        <v>1050</v>
      </c>
      <c r="K56" s="21">
        <v>1050</v>
      </c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7">
        <f t="shared" si="9"/>
        <v>6825</v>
      </c>
    </row>
    <row r="57" spans="1:22" ht="13.5">
      <c r="A57" s="2">
        <v>42</v>
      </c>
      <c r="B57" s="36" t="s">
        <v>43</v>
      </c>
      <c r="C57" s="21">
        <v>1050</v>
      </c>
      <c r="D57" s="21"/>
      <c r="E57" s="21"/>
      <c r="F57" s="21">
        <v>1050</v>
      </c>
      <c r="G57" s="21">
        <v>1050</v>
      </c>
      <c r="H57" s="21">
        <f t="shared" si="8"/>
        <v>525</v>
      </c>
      <c r="I57" s="21">
        <v>1050</v>
      </c>
      <c r="J57" s="21">
        <v>1050</v>
      </c>
      <c r="K57" s="21">
        <v>1050</v>
      </c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7">
        <f t="shared" si="9"/>
        <v>6825</v>
      </c>
    </row>
    <row r="58" spans="1:22" ht="13.5">
      <c r="A58" s="2">
        <v>43</v>
      </c>
      <c r="B58" s="36" t="s">
        <v>21</v>
      </c>
      <c r="C58" s="21">
        <v>750</v>
      </c>
      <c r="D58" s="21"/>
      <c r="E58" s="21"/>
      <c r="F58" s="21">
        <v>750</v>
      </c>
      <c r="G58" s="21">
        <v>750</v>
      </c>
      <c r="H58" s="21">
        <f t="shared" si="8"/>
        <v>375</v>
      </c>
      <c r="I58" s="21">
        <v>750</v>
      </c>
      <c r="J58" s="21">
        <v>750</v>
      </c>
      <c r="K58" s="21">
        <v>750</v>
      </c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7">
        <f t="shared" si="9"/>
        <v>4875</v>
      </c>
    </row>
    <row r="59" spans="1:22" ht="13.5">
      <c r="A59" s="2">
        <v>44</v>
      </c>
      <c r="B59" s="36" t="s">
        <v>21</v>
      </c>
      <c r="C59" s="21">
        <v>750</v>
      </c>
      <c r="D59" s="21"/>
      <c r="E59" s="21"/>
      <c r="F59" s="21">
        <v>750</v>
      </c>
      <c r="G59" s="21">
        <v>750</v>
      </c>
      <c r="H59" s="21">
        <f t="shared" si="8"/>
        <v>375</v>
      </c>
      <c r="I59" s="21">
        <v>750</v>
      </c>
      <c r="J59" s="21">
        <v>750</v>
      </c>
      <c r="K59" s="21">
        <v>750</v>
      </c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7">
        <f t="shared" si="9"/>
        <v>4875</v>
      </c>
    </row>
    <row r="60" spans="2:22" ht="13.5">
      <c r="B60" s="36" t="s">
        <v>21</v>
      </c>
      <c r="C60" s="21"/>
      <c r="D60" s="21"/>
      <c r="E60" s="21"/>
      <c r="F60" s="21"/>
      <c r="G60" s="21"/>
      <c r="H60" s="21"/>
      <c r="I60" s="21">
        <v>622.22</v>
      </c>
      <c r="J60" s="21">
        <v>315</v>
      </c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2"/>
    </row>
    <row r="61" spans="2:22" ht="13.5">
      <c r="B61" s="12"/>
      <c r="C61" s="25">
        <f>SUM(C47:C59)</f>
        <v>11130</v>
      </c>
      <c r="D61" s="25"/>
      <c r="E61" s="25"/>
      <c r="F61" s="25">
        <f>SUM(F47:F59)</f>
        <v>11130</v>
      </c>
      <c r="G61" s="25">
        <f>SUM(G47:G59)</f>
        <v>11130</v>
      </c>
      <c r="H61" s="25">
        <f>SUM(H47:H59)</f>
        <v>5565</v>
      </c>
      <c r="I61" s="25">
        <f>SUM(I47:I60)</f>
        <v>11752.22</v>
      </c>
      <c r="J61" s="25">
        <f>SUM(J47:J60)</f>
        <v>11445</v>
      </c>
      <c r="K61" s="25">
        <f>SUM(K47:K60)</f>
        <v>11849.6</v>
      </c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64">
        <f t="shared" si="9"/>
        <v>74001.82</v>
      </c>
    </row>
    <row r="62" spans="2:22" ht="13.5">
      <c r="B62" s="12"/>
      <c r="C62" s="21" t="s">
        <v>0</v>
      </c>
      <c r="D62" s="21"/>
      <c r="E62" s="21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1"/>
      <c r="V62" s="7"/>
    </row>
    <row r="63" spans="2:22" ht="13.5">
      <c r="B63" s="34" t="s">
        <v>44</v>
      </c>
      <c r="C63" s="21"/>
      <c r="D63" s="21"/>
      <c r="E63" s="21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1"/>
      <c r="V63" s="7"/>
    </row>
    <row r="64" spans="1:22" ht="13.5">
      <c r="A64" s="2">
        <v>45</v>
      </c>
      <c r="B64" s="8" t="s">
        <v>37</v>
      </c>
      <c r="C64" s="21">
        <v>1680</v>
      </c>
      <c r="D64" s="21"/>
      <c r="E64" s="21"/>
      <c r="F64" s="21">
        <v>1680</v>
      </c>
      <c r="G64" s="21">
        <v>1680</v>
      </c>
      <c r="H64" s="21">
        <f>G64*50%</f>
        <v>840</v>
      </c>
      <c r="I64" s="21">
        <v>1680</v>
      </c>
      <c r="J64" s="21">
        <v>1680</v>
      </c>
      <c r="K64" s="21">
        <v>1680</v>
      </c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7">
        <f>SUM(C64:U64)</f>
        <v>10920</v>
      </c>
    </row>
    <row r="65" spans="1:22" ht="13.5">
      <c r="A65" s="2">
        <v>46</v>
      </c>
      <c r="B65" s="15" t="s">
        <v>40</v>
      </c>
      <c r="C65" s="21">
        <v>700</v>
      </c>
      <c r="D65" s="21"/>
      <c r="E65" s="21"/>
      <c r="F65" s="21">
        <v>700</v>
      </c>
      <c r="G65" s="21">
        <v>700</v>
      </c>
      <c r="H65" s="21">
        <f>G65*50%</f>
        <v>350</v>
      </c>
      <c r="I65" s="21">
        <v>700</v>
      </c>
      <c r="J65" s="21">
        <v>700</v>
      </c>
      <c r="K65" s="21">
        <v>700</v>
      </c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7">
        <f>SUM(C65:U65)</f>
        <v>4550</v>
      </c>
    </row>
    <row r="66" spans="1:22" ht="13.5">
      <c r="A66" s="2">
        <v>47</v>
      </c>
      <c r="B66" s="15" t="s">
        <v>45</v>
      </c>
      <c r="C66" s="21">
        <v>850</v>
      </c>
      <c r="D66" s="21"/>
      <c r="E66" s="21"/>
      <c r="F66" s="21">
        <v>850</v>
      </c>
      <c r="G66" s="21">
        <v>850</v>
      </c>
      <c r="H66" s="21">
        <f>G66*50%</f>
        <v>425</v>
      </c>
      <c r="I66" s="21">
        <v>850</v>
      </c>
      <c r="J66" s="21">
        <v>850</v>
      </c>
      <c r="K66" s="21">
        <v>850</v>
      </c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7">
        <f>SUM(C66:U66)</f>
        <v>5525</v>
      </c>
    </row>
    <row r="67" spans="2:22" ht="13.5">
      <c r="B67" s="12"/>
      <c r="C67" s="26">
        <f>SUM(C64:C66)</f>
        <v>3230</v>
      </c>
      <c r="D67" s="26"/>
      <c r="E67" s="26"/>
      <c r="F67" s="26">
        <f aca="true" t="shared" si="10" ref="F67:K67">SUM(F64:F66)</f>
        <v>3230</v>
      </c>
      <c r="G67" s="26">
        <f t="shared" si="10"/>
        <v>3230</v>
      </c>
      <c r="H67" s="25">
        <f t="shared" si="10"/>
        <v>1615</v>
      </c>
      <c r="I67" s="26">
        <f t="shared" si="10"/>
        <v>3230</v>
      </c>
      <c r="J67" s="26">
        <f t="shared" si="10"/>
        <v>3230</v>
      </c>
      <c r="K67" s="26">
        <f t="shared" si="10"/>
        <v>3230</v>
      </c>
      <c r="L67" s="26"/>
      <c r="M67" s="26"/>
      <c r="N67" s="26"/>
      <c r="O67" s="26"/>
      <c r="P67" s="26"/>
      <c r="Q67" s="26"/>
      <c r="R67" s="25"/>
      <c r="S67" s="26"/>
      <c r="T67" s="26"/>
      <c r="U67" s="26"/>
      <c r="V67" s="64">
        <f>SUM(C67:U67)</f>
        <v>20995</v>
      </c>
    </row>
    <row r="68" spans="2:22" ht="12.75">
      <c r="B68" s="13"/>
      <c r="C68" s="1"/>
      <c r="D68" s="1"/>
      <c r="E68" s="1"/>
      <c r="F68" s="1"/>
      <c r="G68" s="1"/>
      <c r="H68" s="1"/>
      <c r="I68" s="1"/>
      <c r="J68" s="1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7"/>
    </row>
    <row r="69" spans="2:22" ht="12.75">
      <c r="B69" s="19" t="s">
        <v>63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7"/>
    </row>
    <row r="70" spans="1:22" ht="13.5">
      <c r="A70" s="2">
        <v>48</v>
      </c>
      <c r="B70" s="8" t="s">
        <v>46</v>
      </c>
      <c r="C70" s="21">
        <v>1680</v>
      </c>
      <c r="D70" s="21"/>
      <c r="E70" s="21"/>
      <c r="F70" s="21">
        <v>1680</v>
      </c>
      <c r="G70" s="21">
        <v>1680</v>
      </c>
      <c r="H70" s="21">
        <f aca="true" t="shared" si="11" ref="H70:H87">G70*50%</f>
        <v>840</v>
      </c>
      <c r="I70" s="21">
        <v>1680</v>
      </c>
      <c r="J70" s="21">
        <v>1680</v>
      </c>
      <c r="K70" s="21">
        <v>1680</v>
      </c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9">
        <f aca="true" t="shared" si="12" ref="V70:V75">SUM(C70:U70)</f>
        <v>10920</v>
      </c>
    </row>
    <row r="71" spans="1:23" ht="13.5">
      <c r="A71" s="2">
        <v>49</v>
      </c>
      <c r="B71" s="8" t="s">
        <v>43</v>
      </c>
      <c r="C71" s="21">
        <v>1050</v>
      </c>
      <c r="D71" s="1"/>
      <c r="E71" s="1"/>
      <c r="F71" s="1">
        <v>1050</v>
      </c>
      <c r="G71" s="1">
        <v>1050</v>
      </c>
      <c r="H71" s="21">
        <f t="shared" si="11"/>
        <v>525</v>
      </c>
      <c r="I71" s="1">
        <v>1050</v>
      </c>
      <c r="J71" s="1">
        <v>1050</v>
      </c>
      <c r="K71" s="1">
        <v>1050</v>
      </c>
      <c r="L71" s="1"/>
      <c r="M71" s="1"/>
      <c r="N71" s="1"/>
      <c r="O71" s="1"/>
      <c r="P71" s="1"/>
      <c r="Q71" s="1"/>
      <c r="R71" s="1"/>
      <c r="S71" s="1"/>
      <c r="T71" s="21"/>
      <c r="U71" s="21"/>
      <c r="V71" s="7">
        <f t="shared" si="12"/>
        <v>6825</v>
      </c>
      <c r="W71" s="3" t="s">
        <v>0</v>
      </c>
    </row>
    <row r="72" spans="1:22" ht="13.5">
      <c r="A72" s="2">
        <v>50</v>
      </c>
      <c r="B72" s="8" t="s">
        <v>43</v>
      </c>
      <c r="C72" s="21">
        <v>1050</v>
      </c>
      <c r="D72" s="1"/>
      <c r="E72" s="1"/>
      <c r="F72" s="1">
        <v>1050</v>
      </c>
      <c r="G72" s="1">
        <v>1050</v>
      </c>
      <c r="H72" s="21">
        <f t="shared" si="11"/>
        <v>525</v>
      </c>
      <c r="I72" s="1">
        <v>1050</v>
      </c>
      <c r="J72" s="1">
        <v>1050</v>
      </c>
      <c r="K72" s="1">
        <v>1050</v>
      </c>
      <c r="L72" s="1"/>
      <c r="M72" s="1"/>
      <c r="N72" s="1"/>
      <c r="O72" s="1"/>
      <c r="P72" s="1"/>
      <c r="Q72" s="1"/>
      <c r="R72" s="1"/>
      <c r="S72" s="1"/>
      <c r="T72" s="21"/>
      <c r="U72" s="21"/>
      <c r="V72" s="7">
        <f t="shared" si="12"/>
        <v>6825</v>
      </c>
    </row>
    <row r="73" spans="1:22" ht="13.5">
      <c r="A73" s="2">
        <v>51</v>
      </c>
      <c r="B73" s="30" t="s">
        <v>38</v>
      </c>
      <c r="C73" s="21">
        <v>850</v>
      </c>
      <c r="D73" s="1"/>
      <c r="E73" s="1"/>
      <c r="F73" s="1">
        <v>850</v>
      </c>
      <c r="G73" s="1">
        <v>850</v>
      </c>
      <c r="H73" s="21">
        <f t="shared" si="11"/>
        <v>425</v>
      </c>
      <c r="I73" s="1">
        <v>850</v>
      </c>
      <c r="J73" s="1">
        <v>850</v>
      </c>
      <c r="K73" s="1">
        <v>850</v>
      </c>
      <c r="L73" s="1"/>
      <c r="M73" s="1"/>
      <c r="N73" s="1"/>
      <c r="O73" s="1"/>
      <c r="P73" s="1"/>
      <c r="Q73" s="1"/>
      <c r="R73" s="1"/>
      <c r="S73" s="1"/>
      <c r="T73" s="21"/>
      <c r="U73" s="21"/>
      <c r="V73" s="7">
        <f t="shared" si="12"/>
        <v>5525</v>
      </c>
    </row>
    <row r="74" spans="1:24" ht="13.5">
      <c r="A74" s="2">
        <v>52</v>
      </c>
      <c r="B74" s="30" t="s">
        <v>39</v>
      </c>
      <c r="C74" s="21">
        <v>1050</v>
      </c>
      <c r="D74" s="1"/>
      <c r="E74" s="1"/>
      <c r="F74" s="1">
        <v>1050</v>
      </c>
      <c r="G74" s="1">
        <v>1050</v>
      </c>
      <c r="H74" s="21">
        <f t="shared" si="11"/>
        <v>525</v>
      </c>
      <c r="I74" s="1">
        <v>1050</v>
      </c>
      <c r="J74" s="1">
        <v>1050</v>
      </c>
      <c r="K74" s="1">
        <v>1050</v>
      </c>
      <c r="L74" s="1"/>
      <c r="M74" s="1"/>
      <c r="N74" s="1"/>
      <c r="O74" s="1"/>
      <c r="P74" s="1"/>
      <c r="Q74" s="1"/>
      <c r="R74" s="1"/>
      <c r="S74" s="1"/>
      <c r="T74" s="21"/>
      <c r="U74" s="21"/>
      <c r="V74" s="7">
        <f t="shared" si="12"/>
        <v>6825</v>
      </c>
      <c r="X74" s="3" t="s">
        <v>0</v>
      </c>
    </row>
    <row r="75" spans="1:22" ht="13.5">
      <c r="A75" s="2">
        <v>53</v>
      </c>
      <c r="B75" s="30" t="s">
        <v>38</v>
      </c>
      <c r="C75" s="21">
        <v>850</v>
      </c>
      <c r="D75" s="1"/>
      <c r="E75" s="1"/>
      <c r="F75" s="1">
        <v>850</v>
      </c>
      <c r="G75" s="1">
        <v>850</v>
      </c>
      <c r="H75" s="21">
        <f t="shared" si="11"/>
        <v>425</v>
      </c>
      <c r="I75" s="1">
        <v>850</v>
      </c>
      <c r="J75" s="1">
        <v>850</v>
      </c>
      <c r="K75" s="1">
        <v>850</v>
      </c>
      <c r="L75" s="1"/>
      <c r="M75" s="1"/>
      <c r="N75" s="1"/>
      <c r="O75" s="1"/>
      <c r="P75" s="1"/>
      <c r="Q75" s="1"/>
      <c r="R75" s="1"/>
      <c r="S75" s="1"/>
      <c r="T75" s="21"/>
      <c r="U75" s="21"/>
      <c r="V75" s="7">
        <f t="shared" si="12"/>
        <v>5525</v>
      </c>
    </row>
    <row r="76" spans="1:24" ht="13.5">
      <c r="A76" s="2">
        <v>54</v>
      </c>
      <c r="B76" s="15" t="s">
        <v>39</v>
      </c>
      <c r="C76" s="77"/>
      <c r="D76" s="77"/>
      <c r="E76" s="77"/>
      <c r="F76" s="77"/>
      <c r="G76" s="77"/>
      <c r="H76" s="77">
        <f t="shared" si="11"/>
        <v>0</v>
      </c>
      <c r="I76" s="77"/>
      <c r="J76" s="77"/>
      <c r="K76" s="77">
        <v>954.54</v>
      </c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83">
        <f>SUM(K76:U76)</f>
        <v>954.54</v>
      </c>
      <c r="W76" s="63"/>
      <c r="X76" s="63"/>
    </row>
    <row r="77" spans="1:22" ht="13.5">
      <c r="A77" s="2">
        <v>55</v>
      </c>
      <c r="B77" s="15" t="s">
        <v>38</v>
      </c>
      <c r="C77" s="21">
        <v>850</v>
      </c>
      <c r="D77" s="1"/>
      <c r="E77" s="1"/>
      <c r="F77" s="1">
        <v>850</v>
      </c>
      <c r="G77" s="1">
        <v>850</v>
      </c>
      <c r="H77" s="21">
        <f t="shared" si="11"/>
        <v>425</v>
      </c>
      <c r="I77" s="1">
        <v>850</v>
      </c>
      <c r="J77" s="1">
        <v>850</v>
      </c>
      <c r="K77" s="1">
        <v>850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7">
        <f aca="true" t="shared" si="13" ref="V77:V88">SUM(C77:U77)</f>
        <v>5525</v>
      </c>
    </row>
    <row r="78" spans="1:22" ht="13.5">
      <c r="A78" s="2">
        <v>56</v>
      </c>
      <c r="B78" s="30" t="s">
        <v>49</v>
      </c>
      <c r="C78" s="21">
        <v>750</v>
      </c>
      <c r="D78" s="21"/>
      <c r="E78" s="21"/>
      <c r="F78" s="21">
        <v>750</v>
      </c>
      <c r="G78" s="21">
        <v>750</v>
      </c>
      <c r="H78" s="21">
        <f t="shared" si="11"/>
        <v>375</v>
      </c>
      <c r="I78" s="21">
        <v>750</v>
      </c>
      <c r="J78" s="21">
        <v>750</v>
      </c>
      <c r="K78" s="21">
        <v>750</v>
      </c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7">
        <f t="shared" si="13"/>
        <v>4875</v>
      </c>
    </row>
    <row r="79" spans="1:22" ht="13.5">
      <c r="A79" s="2">
        <v>57</v>
      </c>
      <c r="B79" s="30" t="s">
        <v>47</v>
      </c>
      <c r="C79" s="21">
        <v>700</v>
      </c>
      <c r="D79" s="21"/>
      <c r="E79" s="21"/>
      <c r="F79" s="21">
        <v>700</v>
      </c>
      <c r="G79" s="21">
        <v>700</v>
      </c>
      <c r="H79" s="21">
        <f t="shared" si="11"/>
        <v>350</v>
      </c>
      <c r="I79" s="21">
        <v>700</v>
      </c>
      <c r="J79" s="21">
        <v>700</v>
      </c>
      <c r="K79" s="21">
        <v>700</v>
      </c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7">
        <f t="shared" si="13"/>
        <v>4550</v>
      </c>
    </row>
    <row r="80" spans="1:22" ht="13.5">
      <c r="A80" s="2">
        <v>58</v>
      </c>
      <c r="B80" s="40" t="s">
        <v>69</v>
      </c>
      <c r="C80" s="41">
        <v>650</v>
      </c>
      <c r="D80" s="41"/>
      <c r="E80" s="41"/>
      <c r="F80" s="41">
        <v>650</v>
      </c>
      <c r="G80" s="41">
        <v>650</v>
      </c>
      <c r="H80" s="41">
        <f t="shared" si="11"/>
        <v>325</v>
      </c>
      <c r="I80" s="41">
        <v>650</v>
      </c>
      <c r="J80" s="41">
        <v>650</v>
      </c>
      <c r="K80" s="41">
        <v>650</v>
      </c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7">
        <f t="shared" si="13"/>
        <v>4225</v>
      </c>
    </row>
    <row r="81" spans="1:22" ht="13.5">
      <c r="A81" s="2">
        <v>59</v>
      </c>
      <c r="B81" s="40" t="s">
        <v>48</v>
      </c>
      <c r="C81" s="41">
        <v>450</v>
      </c>
      <c r="D81" s="41"/>
      <c r="E81" s="41"/>
      <c r="F81" s="41">
        <v>450</v>
      </c>
      <c r="G81" s="41">
        <v>450</v>
      </c>
      <c r="H81" s="41">
        <f t="shared" si="11"/>
        <v>225</v>
      </c>
      <c r="I81" s="41">
        <v>450</v>
      </c>
      <c r="J81" s="41">
        <v>450</v>
      </c>
      <c r="K81" s="41">
        <v>450</v>
      </c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7">
        <f t="shared" si="13"/>
        <v>2925</v>
      </c>
    </row>
    <row r="82" spans="1:22" ht="13.5">
      <c r="A82" s="2">
        <v>60</v>
      </c>
      <c r="B82" s="40" t="s">
        <v>48</v>
      </c>
      <c r="C82" s="41">
        <v>450</v>
      </c>
      <c r="D82" s="41"/>
      <c r="E82" s="41"/>
      <c r="F82" s="41">
        <v>450</v>
      </c>
      <c r="G82" s="41">
        <v>450</v>
      </c>
      <c r="H82" s="41">
        <f t="shared" si="11"/>
        <v>225</v>
      </c>
      <c r="I82" s="41">
        <v>450</v>
      </c>
      <c r="J82" s="41">
        <v>450</v>
      </c>
      <c r="K82" s="41">
        <v>450</v>
      </c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7">
        <f t="shared" si="13"/>
        <v>2925</v>
      </c>
    </row>
    <row r="83" spans="1:22" ht="13.5">
      <c r="A83" s="2">
        <v>61</v>
      </c>
      <c r="B83" s="40" t="s">
        <v>48</v>
      </c>
      <c r="C83" s="41">
        <v>430</v>
      </c>
      <c r="D83" s="41"/>
      <c r="E83" s="41"/>
      <c r="F83" s="41">
        <v>430</v>
      </c>
      <c r="G83" s="41">
        <v>430</v>
      </c>
      <c r="H83" s="41">
        <f t="shared" si="11"/>
        <v>215</v>
      </c>
      <c r="I83" s="41">
        <v>430</v>
      </c>
      <c r="J83" s="41">
        <v>430</v>
      </c>
      <c r="K83" s="41">
        <v>430</v>
      </c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7">
        <f t="shared" si="13"/>
        <v>2795</v>
      </c>
    </row>
    <row r="84" spans="1:22" ht="13.5">
      <c r="A84" s="2">
        <v>62</v>
      </c>
      <c r="B84" s="40" t="s">
        <v>48</v>
      </c>
      <c r="C84" s="41">
        <v>430</v>
      </c>
      <c r="D84" s="41"/>
      <c r="E84" s="41"/>
      <c r="F84" s="41">
        <v>430</v>
      </c>
      <c r="G84" s="41">
        <v>430</v>
      </c>
      <c r="H84" s="41">
        <f t="shared" si="11"/>
        <v>215</v>
      </c>
      <c r="I84" s="41">
        <v>430</v>
      </c>
      <c r="J84" s="41">
        <v>430</v>
      </c>
      <c r="K84" s="41">
        <v>430</v>
      </c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7">
        <f t="shared" si="13"/>
        <v>2795</v>
      </c>
    </row>
    <row r="85" spans="1:22" ht="13.5">
      <c r="A85" s="2">
        <v>63</v>
      </c>
      <c r="B85" s="40" t="s">
        <v>48</v>
      </c>
      <c r="C85" s="41">
        <v>430</v>
      </c>
      <c r="D85" s="41"/>
      <c r="E85" s="41"/>
      <c r="F85" s="41">
        <v>430</v>
      </c>
      <c r="G85" s="41">
        <v>430</v>
      </c>
      <c r="H85" s="41">
        <f t="shared" si="11"/>
        <v>215</v>
      </c>
      <c r="I85" s="41">
        <v>430</v>
      </c>
      <c r="J85" s="41">
        <v>430</v>
      </c>
      <c r="K85" s="41">
        <v>430</v>
      </c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7">
        <f t="shared" si="13"/>
        <v>2795</v>
      </c>
    </row>
    <row r="86" spans="1:22" ht="13.5">
      <c r="A86" s="2">
        <v>64</v>
      </c>
      <c r="B86" s="40" t="s">
        <v>49</v>
      </c>
      <c r="C86" s="41">
        <v>650</v>
      </c>
      <c r="D86" s="41"/>
      <c r="E86" s="41"/>
      <c r="F86" s="41">
        <v>650</v>
      </c>
      <c r="G86" s="41">
        <v>650</v>
      </c>
      <c r="H86" s="41">
        <f t="shared" si="11"/>
        <v>325</v>
      </c>
      <c r="I86" s="41">
        <v>650</v>
      </c>
      <c r="J86" s="41">
        <v>650</v>
      </c>
      <c r="K86" s="41">
        <v>650</v>
      </c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7">
        <f t="shared" si="13"/>
        <v>4225</v>
      </c>
    </row>
    <row r="87" spans="1:22" ht="13.5">
      <c r="A87" s="2">
        <v>65</v>
      </c>
      <c r="B87" s="40" t="s">
        <v>47</v>
      </c>
      <c r="C87" s="41">
        <v>650</v>
      </c>
      <c r="D87" s="41"/>
      <c r="E87" s="41"/>
      <c r="F87" s="41">
        <v>650</v>
      </c>
      <c r="G87" s="41">
        <v>650</v>
      </c>
      <c r="H87" s="41">
        <f t="shared" si="11"/>
        <v>325</v>
      </c>
      <c r="I87" s="41">
        <v>650</v>
      </c>
      <c r="J87" s="41">
        <v>650</v>
      </c>
      <c r="K87" s="41">
        <v>650</v>
      </c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7">
        <f t="shared" si="13"/>
        <v>4225</v>
      </c>
    </row>
    <row r="88" spans="2:22" ht="13.5">
      <c r="B88" s="12"/>
      <c r="C88" s="23">
        <f>SUM(C70:C87)</f>
        <v>12970</v>
      </c>
      <c r="D88" s="23"/>
      <c r="E88" s="23"/>
      <c r="F88" s="23">
        <f aca="true" t="shared" si="14" ref="F88:K88">SUM(F70:F87)</f>
        <v>12970</v>
      </c>
      <c r="G88" s="23">
        <f t="shared" si="14"/>
        <v>12970</v>
      </c>
      <c r="H88" s="10">
        <f t="shared" si="14"/>
        <v>6485</v>
      </c>
      <c r="I88" s="23">
        <f t="shared" si="14"/>
        <v>12970</v>
      </c>
      <c r="J88" s="23">
        <f t="shared" si="14"/>
        <v>12970</v>
      </c>
      <c r="K88" s="23">
        <f t="shared" si="14"/>
        <v>13924.54</v>
      </c>
      <c r="L88" s="23"/>
      <c r="M88" s="23"/>
      <c r="N88" s="23"/>
      <c r="O88" s="23"/>
      <c r="P88" s="10"/>
      <c r="Q88" s="23"/>
      <c r="R88" s="10"/>
      <c r="S88" s="23"/>
      <c r="T88" s="23"/>
      <c r="U88" s="23"/>
      <c r="V88" s="64">
        <f t="shared" si="13"/>
        <v>85259.54000000001</v>
      </c>
    </row>
    <row r="89" spans="2:22" ht="12.75">
      <c r="B89" s="13"/>
      <c r="C89" s="1"/>
      <c r="D89" s="1"/>
      <c r="E89" s="1"/>
      <c r="F89" s="1"/>
      <c r="G89" s="1"/>
      <c r="H89" s="1"/>
      <c r="I89" s="1"/>
      <c r="J89" s="10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7"/>
    </row>
    <row r="90" spans="2:22" ht="12.75">
      <c r="B90" s="19" t="s">
        <v>50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7"/>
    </row>
    <row r="91" spans="1:22" ht="13.5">
      <c r="A91" s="2">
        <v>66</v>
      </c>
      <c r="B91" s="8" t="s">
        <v>37</v>
      </c>
      <c r="C91" s="21">
        <v>1680</v>
      </c>
      <c r="D91" s="21"/>
      <c r="E91" s="21"/>
      <c r="F91" s="21">
        <v>1680</v>
      </c>
      <c r="G91" s="21">
        <v>1680</v>
      </c>
      <c r="H91" s="1">
        <f aca="true" t="shared" si="15" ref="H91:H97">G91*50%</f>
        <v>840</v>
      </c>
      <c r="I91" s="21">
        <v>1680</v>
      </c>
      <c r="J91" s="21">
        <v>1680</v>
      </c>
      <c r="K91" s="21">
        <v>1680</v>
      </c>
      <c r="L91" s="21"/>
      <c r="M91" s="21"/>
      <c r="N91" s="21"/>
      <c r="O91" s="21"/>
      <c r="P91" s="21"/>
      <c r="Q91" s="21"/>
      <c r="R91" s="1"/>
      <c r="S91" s="21"/>
      <c r="T91" s="21"/>
      <c r="U91" s="21"/>
      <c r="V91" s="7">
        <f aca="true" t="shared" si="16" ref="V91:V97">SUM(C91:U91)</f>
        <v>10920</v>
      </c>
    </row>
    <row r="92" spans="1:22" ht="13.5">
      <c r="A92" s="2">
        <v>67</v>
      </c>
      <c r="B92" s="8" t="s">
        <v>43</v>
      </c>
      <c r="C92" s="21">
        <v>1050</v>
      </c>
      <c r="D92" s="21"/>
      <c r="E92" s="21"/>
      <c r="F92" s="21">
        <v>1050</v>
      </c>
      <c r="G92" s="21">
        <v>1050</v>
      </c>
      <c r="H92" s="1">
        <f t="shared" si="15"/>
        <v>525</v>
      </c>
      <c r="I92" s="21">
        <v>1050</v>
      </c>
      <c r="J92" s="21">
        <v>1050</v>
      </c>
      <c r="K92" s="21">
        <v>1050</v>
      </c>
      <c r="L92" s="21"/>
      <c r="M92" s="21"/>
      <c r="N92" s="21"/>
      <c r="O92" s="21"/>
      <c r="P92" s="21"/>
      <c r="Q92" s="21"/>
      <c r="R92" s="1"/>
      <c r="S92" s="21"/>
      <c r="T92" s="21"/>
      <c r="U92" s="21"/>
      <c r="V92" s="7">
        <f t="shared" si="16"/>
        <v>6825</v>
      </c>
    </row>
    <row r="93" spans="1:23" ht="13.5">
      <c r="A93" s="2">
        <v>68</v>
      </c>
      <c r="B93" s="8" t="s">
        <v>38</v>
      </c>
      <c r="C93" s="21">
        <v>850</v>
      </c>
      <c r="D93" s="21"/>
      <c r="E93" s="21"/>
      <c r="F93" s="21">
        <v>850</v>
      </c>
      <c r="G93" s="21">
        <v>850</v>
      </c>
      <c r="H93" s="1">
        <f t="shared" si="15"/>
        <v>425</v>
      </c>
      <c r="I93" s="21">
        <v>850</v>
      </c>
      <c r="J93" s="21">
        <v>850</v>
      </c>
      <c r="K93" s="21">
        <v>850</v>
      </c>
      <c r="L93" s="21"/>
      <c r="M93" s="21"/>
      <c r="N93" s="21"/>
      <c r="O93" s="21"/>
      <c r="P93" s="21"/>
      <c r="Q93" s="21"/>
      <c r="R93" s="1"/>
      <c r="S93" s="21"/>
      <c r="T93" s="21"/>
      <c r="U93" s="21"/>
      <c r="V93" s="7">
        <f t="shared" si="16"/>
        <v>5525</v>
      </c>
      <c r="W93" s="3" t="s">
        <v>0</v>
      </c>
    </row>
    <row r="94" spans="1:23" ht="13.5">
      <c r="A94" s="2">
        <v>69</v>
      </c>
      <c r="B94" s="16" t="s">
        <v>43</v>
      </c>
      <c r="C94" s="21">
        <v>1050</v>
      </c>
      <c r="D94" s="21"/>
      <c r="E94" s="21"/>
      <c r="F94" s="21">
        <v>1050</v>
      </c>
      <c r="G94" s="21">
        <v>1050</v>
      </c>
      <c r="H94" s="1">
        <f t="shared" si="15"/>
        <v>525</v>
      </c>
      <c r="I94" s="21">
        <v>1050</v>
      </c>
      <c r="J94" s="21">
        <v>1050</v>
      </c>
      <c r="K94" s="21">
        <v>1050</v>
      </c>
      <c r="L94" s="21"/>
      <c r="M94" s="21"/>
      <c r="N94" s="21"/>
      <c r="O94" s="21"/>
      <c r="P94" s="21"/>
      <c r="Q94" s="21"/>
      <c r="R94" s="1"/>
      <c r="S94" s="21"/>
      <c r="T94" s="21"/>
      <c r="U94" s="21"/>
      <c r="V94" s="7">
        <f t="shared" si="16"/>
        <v>6825</v>
      </c>
      <c r="W94" s="3" t="s">
        <v>0</v>
      </c>
    </row>
    <row r="95" spans="1:22" ht="13.5">
      <c r="A95" s="2">
        <v>70</v>
      </c>
      <c r="B95" s="30" t="s">
        <v>40</v>
      </c>
      <c r="C95" s="21">
        <v>700</v>
      </c>
      <c r="D95" s="21"/>
      <c r="E95" s="21"/>
      <c r="F95" s="21">
        <v>700</v>
      </c>
      <c r="G95" s="21">
        <v>700</v>
      </c>
      <c r="H95" s="1">
        <f t="shared" si="15"/>
        <v>350</v>
      </c>
      <c r="I95" s="21">
        <v>700</v>
      </c>
      <c r="J95" s="21">
        <v>700</v>
      </c>
      <c r="K95" s="21">
        <v>700</v>
      </c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7">
        <f t="shared" si="16"/>
        <v>4550</v>
      </c>
    </row>
    <row r="96" spans="1:22" ht="13.5">
      <c r="A96" s="2">
        <v>71</v>
      </c>
      <c r="B96" s="30" t="s">
        <v>21</v>
      </c>
      <c r="C96" s="21">
        <v>750</v>
      </c>
      <c r="D96" s="21"/>
      <c r="E96" s="21"/>
      <c r="F96" s="21">
        <v>750</v>
      </c>
      <c r="G96" s="21">
        <v>750</v>
      </c>
      <c r="H96" s="1">
        <f t="shared" si="15"/>
        <v>375</v>
      </c>
      <c r="I96" s="21">
        <v>750</v>
      </c>
      <c r="J96" s="21">
        <v>750</v>
      </c>
      <c r="K96" s="21">
        <v>750</v>
      </c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7">
        <f t="shared" si="16"/>
        <v>4875</v>
      </c>
    </row>
    <row r="97" spans="1:22" ht="13.5">
      <c r="A97" s="2">
        <v>72</v>
      </c>
      <c r="B97" s="47" t="s">
        <v>49</v>
      </c>
      <c r="C97" s="41">
        <v>650</v>
      </c>
      <c r="D97" s="41"/>
      <c r="E97" s="41"/>
      <c r="F97" s="41">
        <v>650</v>
      </c>
      <c r="G97" s="41">
        <v>650</v>
      </c>
      <c r="H97" s="41">
        <f t="shared" si="15"/>
        <v>325</v>
      </c>
      <c r="I97" s="41">
        <v>650</v>
      </c>
      <c r="J97" s="41">
        <v>650</v>
      </c>
      <c r="K97" s="41">
        <v>650</v>
      </c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7">
        <f t="shared" si="16"/>
        <v>4225</v>
      </c>
    </row>
    <row r="98" spans="2:22" ht="13.5">
      <c r="B98" s="12"/>
      <c r="C98" s="23">
        <f>SUM(C91:C97)</f>
        <v>6730</v>
      </c>
      <c r="D98" s="23"/>
      <c r="E98" s="23"/>
      <c r="F98" s="23">
        <f aca="true" t="shared" si="17" ref="F98:K98">SUM(F91:F97)</f>
        <v>6730</v>
      </c>
      <c r="G98" s="23">
        <f t="shared" si="17"/>
        <v>6730</v>
      </c>
      <c r="H98" s="23">
        <f t="shared" si="17"/>
        <v>3365</v>
      </c>
      <c r="I98" s="23">
        <f t="shared" si="17"/>
        <v>6730</v>
      </c>
      <c r="J98" s="23">
        <f t="shared" si="17"/>
        <v>6730</v>
      </c>
      <c r="K98" s="23">
        <f t="shared" si="17"/>
        <v>6730</v>
      </c>
      <c r="L98" s="23"/>
      <c r="M98" s="23"/>
      <c r="N98" s="23"/>
      <c r="O98" s="23"/>
      <c r="P98" s="10"/>
      <c r="Q98" s="23"/>
      <c r="R98" s="10"/>
      <c r="S98" s="23"/>
      <c r="T98" s="23"/>
      <c r="U98" s="23"/>
      <c r="V98" s="64">
        <f>SUM(V91:V97)</f>
        <v>43745</v>
      </c>
    </row>
    <row r="99" spans="2:22" ht="12.75">
      <c r="B99" s="13"/>
      <c r="C99" s="1"/>
      <c r="D99" s="1"/>
      <c r="E99" s="1"/>
      <c r="F99" s="1"/>
      <c r="G99" s="1"/>
      <c r="H99" s="1"/>
      <c r="I99" s="1"/>
      <c r="J99" s="10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7"/>
    </row>
    <row r="100" spans="2:22" ht="25.5">
      <c r="B100" s="68" t="s">
        <v>51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7"/>
    </row>
    <row r="101" spans="1:22" ht="13.5">
      <c r="A101" s="2">
        <v>73</v>
      </c>
      <c r="B101" s="8" t="s">
        <v>37</v>
      </c>
      <c r="C101" s="21">
        <v>1680</v>
      </c>
      <c r="D101" s="21"/>
      <c r="E101" s="21"/>
      <c r="F101" s="21">
        <v>1680</v>
      </c>
      <c r="G101" s="21">
        <v>1680</v>
      </c>
      <c r="H101" s="1">
        <f>G101*50%</f>
        <v>840</v>
      </c>
      <c r="I101" s="21">
        <v>1680</v>
      </c>
      <c r="J101" s="21">
        <v>1680</v>
      </c>
      <c r="K101" s="21">
        <v>1680</v>
      </c>
      <c r="L101" s="21"/>
      <c r="M101" s="21"/>
      <c r="N101" s="21"/>
      <c r="O101" s="21"/>
      <c r="P101" s="1"/>
      <c r="Q101" s="21"/>
      <c r="R101" s="1"/>
      <c r="S101" s="21"/>
      <c r="T101" s="21"/>
      <c r="U101" s="21"/>
      <c r="V101" s="7">
        <f aca="true" t="shared" si="18" ref="V101:V107">SUM(C101:U101)</f>
        <v>10920</v>
      </c>
    </row>
    <row r="102" spans="1:22" ht="13.5">
      <c r="A102" s="2">
        <v>74</v>
      </c>
      <c r="B102" s="8" t="s">
        <v>38</v>
      </c>
      <c r="C102" s="21">
        <v>850</v>
      </c>
      <c r="D102" s="21"/>
      <c r="E102" s="21"/>
      <c r="F102" s="21">
        <v>850</v>
      </c>
      <c r="G102" s="21">
        <v>850</v>
      </c>
      <c r="H102" s="1">
        <f>G102*50%</f>
        <v>425</v>
      </c>
      <c r="I102" s="21">
        <v>850</v>
      </c>
      <c r="J102" s="21">
        <v>850</v>
      </c>
      <c r="K102" s="21">
        <v>850</v>
      </c>
      <c r="L102" s="21"/>
      <c r="M102" s="21"/>
      <c r="N102" s="21"/>
      <c r="O102" s="21"/>
      <c r="P102" s="1"/>
      <c r="Q102" s="21"/>
      <c r="R102" s="1"/>
      <c r="S102" s="21"/>
      <c r="T102" s="21"/>
      <c r="U102" s="21"/>
      <c r="V102" s="7">
        <f t="shared" si="18"/>
        <v>5525</v>
      </c>
    </row>
    <row r="103" spans="1:22" ht="13.5">
      <c r="A103" s="2">
        <v>75</v>
      </c>
      <c r="B103" s="8" t="s">
        <v>39</v>
      </c>
      <c r="C103" s="21">
        <v>1050</v>
      </c>
      <c r="D103" s="21"/>
      <c r="E103" s="21"/>
      <c r="F103" s="21">
        <v>1050</v>
      </c>
      <c r="G103" s="21">
        <v>1050</v>
      </c>
      <c r="H103" s="1">
        <f>G103*50%</f>
        <v>525</v>
      </c>
      <c r="I103" s="21">
        <v>1050</v>
      </c>
      <c r="J103" s="21">
        <v>1050</v>
      </c>
      <c r="K103" s="21">
        <v>1050</v>
      </c>
      <c r="L103" s="21"/>
      <c r="M103" s="21"/>
      <c r="N103" s="21"/>
      <c r="O103" s="21"/>
      <c r="P103" s="1"/>
      <c r="Q103" s="21"/>
      <c r="R103" s="1"/>
      <c r="S103" s="21"/>
      <c r="T103" s="21"/>
      <c r="U103" s="21"/>
      <c r="V103" s="7">
        <f t="shared" si="18"/>
        <v>6825</v>
      </c>
    </row>
    <row r="104" spans="1:22" ht="13.5">
      <c r="A104" s="2">
        <v>76</v>
      </c>
      <c r="B104" s="8" t="s">
        <v>38</v>
      </c>
      <c r="C104" s="21">
        <v>850</v>
      </c>
      <c r="D104" s="21"/>
      <c r="E104" s="21"/>
      <c r="F104" s="21">
        <v>850</v>
      </c>
      <c r="G104" s="21">
        <v>850</v>
      </c>
      <c r="H104" s="1">
        <f>G104*50%</f>
        <v>425</v>
      </c>
      <c r="I104" s="21">
        <v>850</v>
      </c>
      <c r="J104" s="21">
        <v>850</v>
      </c>
      <c r="K104" s="21">
        <v>850</v>
      </c>
      <c r="L104" s="21"/>
      <c r="M104" s="21"/>
      <c r="N104" s="21"/>
      <c r="O104" s="21"/>
      <c r="P104" s="1"/>
      <c r="Q104" s="21"/>
      <c r="R104" s="1"/>
      <c r="S104" s="21"/>
      <c r="T104" s="21"/>
      <c r="U104" s="21"/>
      <c r="V104" s="7">
        <f t="shared" si="18"/>
        <v>5525</v>
      </c>
    </row>
    <row r="105" spans="2:22" ht="13.5">
      <c r="B105" s="36" t="s">
        <v>43</v>
      </c>
      <c r="C105" s="21"/>
      <c r="D105" s="21"/>
      <c r="E105" s="21"/>
      <c r="F105" s="21"/>
      <c r="G105" s="21"/>
      <c r="H105" s="1"/>
      <c r="I105" s="21"/>
      <c r="J105" s="21"/>
      <c r="K105" s="21">
        <v>477.28</v>
      </c>
      <c r="L105" s="21"/>
      <c r="M105" s="21"/>
      <c r="N105" s="21"/>
      <c r="O105" s="21"/>
      <c r="P105" s="1"/>
      <c r="Q105" s="21"/>
      <c r="R105" s="1"/>
      <c r="S105" s="21"/>
      <c r="T105" s="21"/>
      <c r="U105" s="21"/>
      <c r="V105" s="7"/>
    </row>
    <row r="106" spans="1:23" ht="13.5">
      <c r="A106" s="2">
        <v>77</v>
      </c>
      <c r="B106" s="36" t="s">
        <v>43</v>
      </c>
      <c r="C106" s="21">
        <v>1050</v>
      </c>
      <c r="D106" s="21"/>
      <c r="E106" s="21"/>
      <c r="F106" s="21">
        <v>1050</v>
      </c>
      <c r="G106" s="21">
        <v>1050</v>
      </c>
      <c r="H106" s="1">
        <f>G106*50%</f>
        <v>525</v>
      </c>
      <c r="I106" s="21">
        <v>1050</v>
      </c>
      <c r="J106" s="21">
        <v>1050</v>
      </c>
      <c r="K106" s="35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84">
        <f t="shared" si="18"/>
        <v>5775</v>
      </c>
      <c r="W106" s="3">
        <v>4</v>
      </c>
    </row>
    <row r="107" spans="2:22" ht="13.5">
      <c r="B107" s="12"/>
      <c r="C107" s="23">
        <f>SUM(C101:C106)</f>
        <v>5480</v>
      </c>
      <c r="D107" s="23"/>
      <c r="E107" s="23"/>
      <c r="F107" s="23">
        <f aca="true" t="shared" si="19" ref="F107:K107">SUM(F101:F106)</f>
        <v>5480</v>
      </c>
      <c r="G107" s="23">
        <f t="shared" si="19"/>
        <v>5480</v>
      </c>
      <c r="H107" s="10">
        <f t="shared" si="19"/>
        <v>2740</v>
      </c>
      <c r="I107" s="23">
        <f t="shared" si="19"/>
        <v>5480</v>
      </c>
      <c r="J107" s="23">
        <f t="shared" si="19"/>
        <v>5480</v>
      </c>
      <c r="K107" s="23">
        <f t="shared" si="19"/>
        <v>4907.28</v>
      </c>
      <c r="L107" s="23"/>
      <c r="M107" s="23"/>
      <c r="N107" s="23"/>
      <c r="O107" s="23"/>
      <c r="P107" s="10"/>
      <c r="Q107" s="23"/>
      <c r="R107" s="10"/>
      <c r="S107" s="23"/>
      <c r="T107" s="23"/>
      <c r="U107" s="23"/>
      <c r="V107" s="64">
        <f t="shared" si="18"/>
        <v>35047.28</v>
      </c>
    </row>
    <row r="108" spans="2:22" ht="12.75">
      <c r="B108" s="13"/>
      <c r="C108" s="1"/>
      <c r="D108" s="1"/>
      <c r="E108" s="1"/>
      <c r="F108" s="1"/>
      <c r="G108" s="1"/>
      <c r="H108" s="1"/>
      <c r="I108" s="1"/>
      <c r="J108" s="10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7"/>
    </row>
    <row r="109" spans="2:22" ht="25.5">
      <c r="B109" s="68" t="s">
        <v>52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7"/>
    </row>
    <row r="110" spans="1:22" ht="13.5">
      <c r="A110" s="2">
        <v>78</v>
      </c>
      <c r="B110" s="14" t="s">
        <v>37</v>
      </c>
      <c r="C110" s="21">
        <v>1680</v>
      </c>
      <c r="D110" s="21"/>
      <c r="E110" s="21"/>
      <c r="F110" s="21">
        <v>1680</v>
      </c>
      <c r="G110" s="21">
        <v>1680</v>
      </c>
      <c r="H110" s="1">
        <f aca="true" t="shared" si="20" ref="H110:H118">G110*50%</f>
        <v>840</v>
      </c>
      <c r="I110" s="21">
        <v>1680</v>
      </c>
      <c r="J110" s="21">
        <v>1680</v>
      </c>
      <c r="K110" s="21">
        <v>1680</v>
      </c>
      <c r="L110" s="21"/>
      <c r="M110" s="21"/>
      <c r="N110" s="21"/>
      <c r="O110" s="21"/>
      <c r="P110" s="1"/>
      <c r="Q110" s="21"/>
      <c r="R110" s="1"/>
      <c r="S110" s="21"/>
      <c r="T110" s="21"/>
      <c r="U110" s="21"/>
      <c r="V110" s="7">
        <f aca="true" t="shared" si="21" ref="V110:V118">SUM(C110:U110)</f>
        <v>10920</v>
      </c>
    </row>
    <row r="111" spans="1:22" ht="13.5">
      <c r="A111" s="2">
        <v>79</v>
      </c>
      <c r="B111" s="8" t="s">
        <v>38</v>
      </c>
      <c r="C111" s="21">
        <v>850</v>
      </c>
      <c r="D111" s="21"/>
      <c r="E111" s="21"/>
      <c r="F111" s="21">
        <v>850</v>
      </c>
      <c r="G111" s="21">
        <v>850</v>
      </c>
      <c r="H111" s="1">
        <f t="shared" si="20"/>
        <v>425</v>
      </c>
      <c r="I111" s="21">
        <v>850</v>
      </c>
      <c r="J111" s="21">
        <v>850</v>
      </c>
      <c r="K111" s="21">
        <v>850</v>
      </c>
      <c r="L111" s="21"/>
      <c r="M111" s="21"/>
      <c r="N111" s="21"/>
      <c r="O111" s="21"/>
      <c r="P111" s="1"/>
      <c r="Q111" s="21"/>
      <c r="R111" s="1"/>
      <c r="S111" s="21"/>
      <c r="T111" s="21"/>
      <c r="U111" s="21"/>
      <c r="V111" s="7">
        <f t="shared" si="21"/>
        <v>5525</v>
      </c>
    </row>
    <row r="112" spans="1:22" ht="13.5">
      <c r="A112" s="2">
        <v>80</v>
      </c>
      <c r="B112" s="36" t="s">
        <v>39</v>
      </c>
      <c r="C112" s="21">
        <v>1050</v>
      </c>
      <c r="D112" s="21"/>
      <c r="E112" s="21"/>
      <c r="F112" s="21">
        <v>1050</v>
      </c>
      <c r="G112" s="21">
        <v>1050</v>
      </c>
      <c r="H112" s="1">
        <f t="shared" si="20"/>
        <v>525</v>
      </c>
      <c r="I112" s="21">
        <v>1050</v>
      </c>
      <c r="J112" s="21">
        <v>1050</v>
      </c>
      <c r="K112" s="21">
        <v>1050</v>
      </c>
      <c r="L112" s="21"/>
      <c r="M112" s="21"/>
      <c r="N112" s="21"/>
      <c r="O112" s="21"/>
      <c r="P112" s="1"/>
      <c r="Q112" s="21"/>
      <c r="R112" s="1"/>
      <c r="S112" s="21"/>
      <c r="T112" s="21"/>
      <c r="U112" s="21"/>
      <c r="V112" s="7">
        <f t="shared" si="21"/>
        <v>6825</v>
      </c>
    </row>
    <row r="113" spans="1:22" ht="13.5">
      <c r="A113" s="2">
        <v>81</v>
      </c>
      <c r="B113" s="36" t="s">
        <v>39</v>
      </c>
      <c r="C113" s="21">
        <v>1050</v>
      </c>
      <c r="D113" s="21"/>
      <c r="E113" s="21"/>
      <c r="F113" s="21">
        <v>1050</v>
      </c>
      <c r="G113" s="21">
        <v>1050</v>
      </c>
      <c r="H113" s="1">
        <f t="shared" si="20"/>
        <v>525</v>
      </c>
      <c r="I113" s="21">
        <v>1050</v>
      </c>
      <c r="J113" s="21">
        <v>1050</v>
      </c>
      <c r="K113" s="21">
        <v>1050</v>
      </c>
      <c r="L113" s="21"/>
      <c r="M113" s="21"/>
      <c r="N113" s="21"/>
      <c r="O113" s="21"/>
      <c r="P113" s="1"/>
      <c r="Q113" s="21"/>
      <c r="R113" s="1"/>
      <c r="S113" s="21"/>
      <c r="T113" s="21"/>
      <c r="U113" s="21"/>
      <c r="V113" s="7">
        <f t="shared" si="21"/>
        <v>6825</v>
      </c>
    </row>
    <row r="114" spans="1:22" ht="13.5">
      <c r="A114" s="2">
        <v>82</v>
      </c>
      <c r="B114" s="36" t="s">
        <v>39</v>
      </c>
      <c r="C114" s="21">
        <v>1050</v>
      </c>
      <c r="D114" s="21"/>
      <c r="E114" s="21"/>
      <c r="F114" s="21">
        <v>1050</v>
      </c>
      <c r="G114" s="21">
        <v>1050</v>
      </c>
      <c r="H114" s="1">
        <f t="shared" si="20"/>
        <v>525</v>
      </c>
      <c r="I114" s="21">
        <v>1050</v>
      </c>
      <c r="J114" s="21">
        <v>1050</v>
      </c>
      <c r="K114" s="21">
        <v>1050</v>
      </c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7">
        <f t="shared" si="21"/>
        <v>6825</v>
      </c>
    </row>
    <row r="115" spans="1:22" ht="13.5">
      <c r="A115" s="2">
        <v>83</v>
      </c>
      <c r="B115" s="36" t="s">
        <v>38</v>
      </c>
      <c r="C115" s="21">
        <v>850</v>
      </c>
      <c r="D115" s="21"/>
      <c r="E115" s="21"/>
      <c r="F115" s="21">
        <v>850</v>
      </c>
      <c r="G115" s="21">
        <v>850</v>
      </c>
      <c r="H115" s="1">
        <f t="shared" si="20"/>
        <v>425</v>
      </c>
      <c r="I115" s="21">
        <v>850</v>
      </c>
      <c r="J115" s="21">
        <v>850</v>
      </c>
      <c r="K115" s="21">
        <v>850</v>
      </c>
      <c r="L115" s="21"/>
      <c r="M115" s="21"/>
      <c r="N115" s="21"/>
      <c r="O115" s="21"/>
      <c r="P115" s="1"/>
      <c r="Q115" s="21"/>
      <c r="R115" s="1"/>
      <c r="S115" s="21"/>
      <c r="T115" s="21"/>
      <c r="U115" s="21"/>
      <c r="V115" s="7">
        <f t="shared" si="21"/>
        <v>5525</v>
      </c>
    </row>
    <row r="116" spans="1:22" ht="13.5">
      <c r="A116" s="2">
        <v>84</v>
      </c>
      <c r="B116" s="36" t="s">
        <v>38</v>
      </c>
      <c r="C116" s="21">
        <v>807.5</v>
      </c>
      <c r="D116" s="21"/>
      <c r="E116" s="21"/>
      <c r="F116" s="21">
        <v>850</v>
      </c>
      <c r="G116" s="21">
        <v>850</v>
      </c>
      <c r="H116" s="1">
        <f t="shared" si="20"/>
        <v>425</v>
      </c>
      <c r="I116" s="21">
        <v>850</v>
      </c>
      <c r="J116" s="21">
        <v>850</v>
      </c>
      <c r="K116" s="21">
        <v>850</v>
      </c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7">
        <f t="shared" si="21"/>
        <v>5482.5</v>
      </c>
    </row>
    <row r="117" spans="1:24" ht="13.5">
      <c r="A117" s="2">
        <v>85</v>
      </c>
      <c r="B117" s="43" t="s">
        <v>47</v>
      </c>
      <c r="C117" s="41">
        <v>550</v>
      </c>
      <c r="D117" s="41"/>
      <c r="E117" s="41"/>
      <c r="F117" s="41">
        <v>550</v>
      </c>
      <c r="G117" s="41">
        <v>550</v>
      </c>
      <c r="H117" s="41">
        <f t="shared" si="20"/>
        <v>275</v>
      </c>
      <c r="I117" s="41">
        <v>550</v>
      </c>
      <c r="J117" s="41">
        <v>550</v>
      </c>
      <c r="K117" s="41">
        <v>550</v>
      </c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7">
        <f t="shared" si="21"/>
        <v>3575</v>
      </c>
      <c r="X117" s="31"/>
    </row>
    <row r="118" spans="1:24" ht="13.5">
      <c r="A118" s="2">
        <v>86</v>
      </c>
      <c r="B118" s="43" t="s">
        <v>53</v>
      </c>
      <c r="C118" s="41">
        <v>550</v>
      </c>
      <c r="D118" s="41"/>
      <c r="E118" s="41"/>
      <c r="F118" s="41">
        <v>550</v>
      </c>
      <c r="G118" s="41">
        <v>550</v>
      </c>
      <c r="H118" s="41">
        <f t="shared" si="20"/>
        <v>275</v>
      </c>
      <c r="I118" s="41">
        <v>550</v>
      </c>
      <c r="J118" s="41">
        <v>550</v>
      </c>
      <c r="K118" s="41">
        <v>550</v>
      </c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7">
        <f t="shared" si="21"/>
        <v>3575</v>
      </c>
      <c r="X118" s="31"/>
    </row>
    <row r="119" spans="2:24" ht="13.5">
      <c r="B119" s="12"/>
      <c r="C119" s="23">
        <f>SUM(C110:C118)</f>
        <v>8437.5</v>
      </c>
      <c r="D119" s="23"/>
      <c r="E119" s="23"/>
      <c r="F119" s="23">
        <f aca="true" t="shared" si="22" ref="F119:K119">SUM(F110:F118)</f>
        <v>8480</v>
      </c>
      <c r="G119" s="23">
        <f t="shared" si="22"/>
        <v>8480</v>
      </c>
      <c r="H119" s="10">
        <f t="shared" si="22"/>
        <v>4240</v>
      </c>
      <c r="I119" s="23">
        <f t="shared" si="22"/>
        <v>8480</v>
      </c>
      <c r="J119" s="23">
        <f t="shared" si="22"/>
        <v>8480</v>
      </c>
      <c r="K119" s="23">
        <f t="shared" si="22"/>
        <v>8480</v>
      </c>
      <c r="L119" s="23"/>
      <c r="M119" s="23"/>
      <c r="N119" s="23"/>
      <c r="O119" s="23"/>
      <c r="P119" s="11"/>
      <c r="Q119" s="23"/>
      <c r="R119" s="11"/>
      <c r="S119" s="23"/>
      <c r="T119" s="23"/>
      <c r="U119" s="23"/>
      <c r="V119" s="64">
        <f>SUM(V110:V118)</f>
        <v>55077.5</v>
      </c>
      <c r="X119" s="31"/>
    </row>
    <row r="120" spans="2:24" ht="12.75">
      <c r="B120" s="13"/>
      <c r="C120" s="1"/>
      <c r="D120" s="1"/>
      <c r="E120" s="1"/>
      <c r="F120" s="1"/>
      <c r="G120" s="1"/>
      <c r="H120" s="1"/>
      <c r="I120" s="1"/>
      <c r="J120" s="10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7"/>
      <c r="X120" s="31"/>
    </row>
    <row r="121" spans="2:24" ht="25.5">
      <c r="B121" s="68" t="s">
        <v>54</v>
      </c>
      <c r="C121" s="1" t="s"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7"/>
      <c r="X121" s="31"/>
    </row>
    <row r="122" spans="1:22" ht="13.5">
      <c r="A122" s="2">
        <v>87</v>
      </c>
      <c r="B122" s="8" t="s">
        <v>37</v>
      </c>
      <c r="C122" s="21">
        <v>1680</v>
      </c>
      <c r="D122" s="21"/>
      <c r="E122" s="21"/>
      <c r="F122" s="21">
        <v>1680</v>
      </c>
      <c r="G122" s="21">
        <v>1680</v>
      </c>
      <c r="H122" s="1">
        <f aca="true" t="shared" si="23" ref="H122:H127">G122*50%</f>
        <v>840</v>
      </c>
      <c r="I122" s="21">
        <v>1680</v>
      </c>
      <c r="J122" s="21">
        <v>1680</v>
      </c>
      <c r="K122" s="21">
        <v>1680</v>
      </c>
      <c r="L122" s="21"/>
      <c r="M122" s="21"/>
      <c r="N122" s="21"/>
      <c r="O122" s="21"/>
      <c r="P122" s="1"/>
      <c r="Q122" s="21"/>
      <c r="R122" s="1"/>
      <c r="S122" s="21"/>
      <c r="T122" s="21"/>
      <c r="U122" s="21"/>
      <c r="V122" s="7">
        <f aca="true" t="shared" si="24" ref="V122:V128">SUM(C122:U122)</f>
        <v>10920</v>
      </c>
    </row>
    <row r="123" spans="1:22" ht="13.5">
      <c r="A123" s="2">
        <v>88</v>
      </c>
      <c r="B123" s="15" t="s">
        <v>39</v>
      </c>
      <c r="C123" s="21">
        <v>1050</v>
      </c>
      <c r="D123" s="21"/>
      <c r="E123" s="21"/>
      <c r="F123" s="21">
        <v>1050</v>
      </c>
      <c r="G123" s="21">
        <v>1050</v>
      </c>
      <c r="H123" s="1">
        <f t="shared" si="23"/>
        <v>525</v>
      </c>
      <c r="I123" s="21">
        <v>1050</v>
      </c>
      <c r="J123" s="21">
        <v>1050</v>
      </c>
      <c r="K123" s="21">
        <v>1050</v>
      </c>
      <c r="L123" s="21"/>
      <c r="M123" s="21"/>
      <c r="N123" s="21"/>
      <c r="O123" s="21"/>
      <c r="P123" s="1"/>
      <c r="Q123" s="21"/>
      <c r="R123" s="1"/>
      <c r="S123" s="21"/>
      <c r="T123" s="21"/>
      <c r="U123" s="21"/>
      <c r="V123" s="7">
        <f t="shared" si="24"/>
        <v>6825</v>
      </c>
    </row>
    <row r="124" spans="1:22" ht="13.5">
      <c r="A124" s="2">
        <v>89</v>
      </c>
      <c r="B124" s="15" t="s">
        <v>39</v>
      </c>
      <c r="C124" s="21">
        <v>1050</v>
      </c>
      <c r="D124" s="21"/>
      <c r="E124" s="21"/>
      <c r="F124" s="21">
        <v>1050</v>
      </c>
      <c r="G124" s="21">
        <v>1050</v>
      </c>
      <c r="H124" s="1">
        <f t="shared" si="23"/>
        <v>525</v>
      </c>
      <c r="I124" s="21">
        <v>1050</v>
      </c>
      <c r="J124" s="21">
        <v>1050</v>
      </c>
      <c r="K124" s="21">
        <v>1050</v>
      </c>
      <c r="L124" s="21"/>
      <c r="M124" s="21"/>
      <c r="N124" s="21"/>
      <c r="O124" s="21"/>
      <c r="P124" s="1"/>
      <c r="Q124" s="21"/>
      <c r="R124" s="1"/>
      <c r="S124" s="21"/>
      <c r="T124" s="21"/>
      <c r="U124" s="21"/>
      <c r="V124" s="7">
        <f t="shared" si="24"/>
        <v>6825</v>
      </c>
    </row>
    <row r="125" spans="1:22" ht="13.5">
      <c r="A125" s="2">
        <v>90</v>
      </c>
      <c r="B125" s="30" t="s">
        <v>45</v>
      </c>
      <c r="C125" s="21">
        <v>340</v>
      </c>
      <c r="D125" s="21"/>
      <c r="E125" s="21">
        <v>1700</v>
      </c>
      <c r="F125" s="21"/>
      <c r="G125" s="21"/>
      <c r="H125" s="62">
        <f t="shared" si="23"/>
        <v>0</v>
      </c>
      <c r="I125" s="62"/>
      <c r="J125" s="62"/>
      <c r="K125" s="62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7">
        <f t="shared" si="24"/>
        <v>2040</v>
      </c>
    </row>
    <row r="126" spans="1:22" ht="13.5">
      <c r="A126" s="2">
        <v>91</v>
      </c>
      <c r="B126" s="30" t="s">
        <v>55</v>
      </c>
      <c r="C126" s="21">
        <v>750</v>
      </c>
      <c r="D126" s="21"/>
      <c r="E126" s="21"/>
      <c r="F126" s="21">
        <v>750</v>
      </c>
      <c r="G126" s="21">
        <v>750</v>
      </c>
      <c r="H126" s="1">
        <f t="shared" si="23"/>
        <v>375</v>
      </c>
      <c r="I126" s="21">
        <v>750</v>
      </c>
      <c r="J126" s="21">
        <v>750</v>
      </c>
      <c r="K126" s="21">
        <v>750</v>
      </c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7">
        <f t="shared" si="24"/>
        <v>4875</v>
      </c>
    </row>
    <row r="127" spans="1:25" ht="13.5">
      <c r="A127" s="2">
        <v>92</v>
      </c>
      <c r="B127" s="30" t="s">
        <v>55</v>
      </c>
      <c r="C127" s="21">
        <v>750</v>
      </c>
      <c r="D127" s="21"/>
      <c r="E127" s="21"/>
      <c r="F127" s="21">
        <v>750</v>
      </c>
      <c r="G127" s="21">
        <v>750</v>
      </c>
      <c r="H127" s="1">
        <f t="shared" si="23"/>
        <v>375</v>
      </c>
      <c r="I127" s="21">
        <v>750</v>
      </c>
      <c r="J127" s="21">
        <v>750</v>
      </c>
      <c r="K127" s="21">
        <v>750</v>
      </c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7">
        <f t="shared" si="24"/>
        <v>4875</v>
      </c>
      <c r="W127" s="31"/>
      <c r="X127" s="31"/>
      <c r="Y127" s="31"/>
    </row>
    <row r="128" spans="2:25" ht="13.5">
      <c r="B128" s="12"/>
      <c r="C128" s="10">
        <f>SUM(C122:C127)</f>
        <v>5620</v>
      </c>
      <c r="D128" s="10"/>
      <c r="E128" s="10">
        <f>SUM(E125:E127)</f>
        <v>1700</v>
      </c>
      <c r="F128" s="10">
        <f aca="true" t="shared" si="25" ref="F128:K128">SUM(F122:F127)</f>
        <v>5280</v>
      </c>
      <c r="G128" s="10">
        <f t="shared" si="25"/>
        <v>5280</v>
      </c>
      <c r="H128" s="10">
        <f t="shared" si="25"/>
        <v>2640</v>
      </c>
      <c r="I128" s="10">
        <f t="shared" si="25"/>
        <v>5280</v>
      </c>
      <c r="J128" s="10">
        <f t="shared" si="25"/>
        <v>5280</v>
      </c>
      <c r="K128" s="10">
        <f t="shared" si="25"/>
        <v>5280</v>
      </c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64">
        <f t="shared" si="24"/>
        <v>36360</v>
      </c>
      <c r="W128" s="31"/>
      <c r="X128" s="31"/>
      <c r="Y128" s="31"/>
    </row>
    <row r="129" spans="2:25" ht="12.75">
      <c r="B129" s="13"/>
      <c r="C129" s="1" t="s">
        <v>0</v>
      </c>
      <c r="D129" s="1"/>
      <c r="E129" s="1"/>
      <c r="F129" s="1"/>
      <c r="G129" s="1"/>
      <c r="H129" s="1"/>
      <c r="I129" s="1"/>
      <c r="J129" s="10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7"/>
      <c r="W129" s="31"/>
      <c r="X129" s="31"/>
      <c r="Y129" s="31"/>
    </row>
    <row r="130" spans="2:25" ht="25.5">
      <c r="B130" s="68" t="s">
        <v>56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7"/>
      <c r="W130" s="31"/>
      <c r="X130" s="31"/>
      <c r="Y130" s="31"/>
    </row>
    <row r="131" spans="1:25" ht="13.5">
      <c r="A131" s="2">
        <v>93</v>
      </c>
      <c r="B131" s="27" t="s">
        <v>57</v>
      </c>
      <c r="C131" s="21">
        <v>1000</v>
      </c>
      <c r="D131" s="21"/>
      <c r="E131" s="21"/>
      <c r="F131" s="21">
        <v>1000</v>
      </c>
      <c r="G131" s="21">
        <v>1000</v>
      </c>
      <c r="H131" s="21">
        <f aca="true" t="shared" si="26" ref="H131:H142">G131*50%</f>
        <v>500</v>
      </c>
      <c r="I131" s="21">
        <v>1000</v>
      </c>
      <c r="J131" s="21">
        <v>1000</v>
      </c>
      <c r="K131" s="21">
        <v>1000</v>
      </c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7">
        <f aca="true" t="shared" si="27" ref="V131:V162">SUM(C131:U131)</f>
        <v>6500</v>
      </c>
      <c r="W131" s="31"/>
      <c r="X131" s="31"/>
      <c r="Y131" s="31"/>
    </row>
    <row r="132" spans="1:25" ht="13.5">
      <c r="A132" s="2">
        <v>94</v>
      </c>
      <c r="B132" s="36" t="s">
        <v>58</v>
      </c>
      <c r="C132" s="21">
        <v>650</v>
      </c>
      <c r="D132" s="21"/>
      <c r="E132" s="21"/>
      <c r="F132" s="21">
        <v>650</v>
      </c>
      <c r="G132" s="21">
        <v>650</v>
      </c>
      <c r="H132" s="21">
        <f t="shared" si="26"/>
        <v>325</v>
      </c>
      <c r="I132" s="21">
        <v>650</v>
      </c>
      <c r="J132" s="21">
        <v>650</v>
      </c>
      <c r="K132" s="21">
        <v>650</v>
      </c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7">
        <f t="shared" si="27"/>
        <v>4225</v>
      </c>
      <c r="W132" s="31"/>
      <c r="X132" s="31"/>
      <c r="Y132" s="31"/>
    </row>
    <row r="133" spans="1:22" ht="13.5">
      <c r="A133" s="2">
        <v>95</v>
      </c>
      <c r="B133" s="36" t="s">
        <v>59</v>
      </c>
      <c r="C133" s="21">
        <v>260</v>
      </c>
      <c r="D133" s="21"/>
      <c r="E133" s="21">
        <v>1300</v>
      </c>
      <c r="F133" s="62"/>
      <c r="G133" s="62"/>
      <c r="H133" s="62">
        <f t="shared" si="26"/>
        <v>0</v>
      </c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7">
        <f t="shared" si="27"/>
        <v>1560</v>
      </c>
    </row>
    <row r="134" spans="1:23" ht="13.5">
      <c r="A134" s="2">
        <v>96</v>
      </c>
      <c r="B134" s="22" t="s">
        <v>60</v>
      </c>
      <c r="C134" s="21">
        <v>950</v>
      </c>
      <c r="D134" s="21"/>
      <c r="E134" s="21"/>
      <c r="F134" s="21">
        <v>1000</v>
      </c>
      <c r="G134" s="21">
        <v>1000</v>
      </c>
      <c r="H134" s="21">
        <f t="shared" si="26"/>
        <v>500</v>
      </c>
      <c r="I134" s="21">
        <v>1000</v>
      </c>
      <c r="J134" s="21">
        <v>1000</v>
      </c>
      <c r="K134" s="21">
        <v>1000</v>
      </c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7">
        <f t="shared" si="27"/>
        <v>6450</v>
      </c>
      <c r="W134" s="3" t="s">
        <v>0</v>
      </c>
    </row>
    <row r="135" spans="1:22" ht="13.5">
      <c r="A135" s="2">
        <v>97</v>
      </c>
      <c r="B135" s="36" t="s">
        <v>58</v>
      </c>
      <c r="C135" s="21">
        <v>650</v>
      </c>
      <c r="D135" s="21"/>
      <c r="E135" s="21"/>
      <c r="F135" s="21">
        <v>650</v>
      </c>
      <c r="G135" s="21">
        <v>650</v>
      </c>
      <c r="H135" s="21">
        <f t="shared" si="26"/>
        <v>325</v>
      </c>
      <c r="I135" s="21">
        <v>650</v>
      </c>
      <c r="J135" s="21">
        <v>650</v>
      </c>
      <c r="K135" s="21">
        <v>650</v>
      </c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7">
        <f t="shared" si="27"/>
        <v>4225</v>
      </c>
    </row>
    <row r="136" spans="1:22" ht="13.5">
      <c r="A136" s="2">
        <v>98</v>
      </c>
      <c r="B136" s="22" t="s">
        <v>57</v>
      </c>
      <c r="C136" s="21">
        <v>1000</v>
      </c>
      <c r="D136" s="21"/>
      <c r="E136" s="21"/>
      <c r="F136" s="21">
        <v>1000</v>
      </c>
      <c r="G136" s="21">
        <v>1000</v>
      </c>
      <c r="H136" s="21">
        <f t="shared" si="26"/>
        <v>500</v>
      </c>
      <c r="I136" s="21">
        <v>1000</v>
      </c>
      <c r="J136" s="21">
        <v>1000</v>
      </c>
      <c r="K136" s="21">
        <v>1000</v>
      </c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7">
        <f t="shared" si="27"/>
        <v>6500</v>
      </c>
    </row>
    <row r="137" spans="1:23" ht="13.5">
      <c r="A137" s="2">
        <v>99</v>
      </c>
      <c r="B137" s="30" t="s">
        <v>58</v>
      </c>
      <c r="C137" s="21">
        <v>650</v>
      </c>
      <c r="D137" s="21"/>
      <c r="E137" s="21"/>
      <c r="F137" s="21">
        <v>650</v>
      </c>
      <c r="G137" s="21">
        <v>650</v>
      </c>
      <c r="H137" s="21">
        <f t="shared" si="26"/>
        <v>325</v>
      </c>
      <c r="I137" s="21">
        <v>650</v>
      </c>
      <c r="J137" s="21">
        <v>650</v>
      </c>
      <c r="K137" s="21">
        <v>650</v>
      </c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7">
        <f t="shared" si="27"/>
        <v>4225</v>
      </c>
      <c r="W137" s="3" t="s">
        <v>0</v>
      </c>
    </row>
    <row r="138" spans="1:22" ht="13.5">
      <c r="A138" s="2">
        <v>100</v>
      </c>
      <c r="B138" s="22" t="s">
        <v>57</v>
      </c>
      <c r="C138" s="21">
        <v>1000</v>
      </c>
      <c r="D138" s="21"/>
      <c r="E138" s="21"/>
      <c r="F138" s="21">
        <v>1000</v>
      </c>
      <c r="G138" s="21">
        <v>1000</v>
      </c>
      <c r="H138" s="21">
        <f t="shared" si="26"/>
        <v>500</v>
      </c>
      <c r="I138" s="21">
        <v>1000</v>
      </c>
      <c r="J138" s="21">
        <v>1000</v>
      </c>
      <c r="K138" s="21">
        <v>1000</v>
      </c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7">
        <f t="shared" si="27"/>
        <v>6500</v>
      </c>
    </row>
    <row r="139" spans="1:22" ht="13.5">
      <c r="A139" s="2">
        <v>101</v>
      </c>
      <c r="B139" s="30" t="s">
        <v>58</v>
      </c>
      <c r="C139" s="21">
        <v>650</v>
      </c>
      <c r="D139" s="21"/>
      <c r="E139" s="21"/>
      <c r="F139" s="21">
        <v>650</v>
      </c>
      <c r="G139" s="21">
        <v>650</v>
      </c>
      <c r="H139" s="21">
        <f t="shared" si="26"/>
        <v>325</v>
      </c>
      <c r="I139" s="21">
        <v>650</v>
      </c>
      <c r="J139" s="21">
        <v>650</v>
      </c>
      <c r="K139" s="21">
        <v>650</v>
      </c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7">
        <f t="shared" si="27"/>
        <v>4225</v>
      </c>
    </row>
    <row r="140" spans="1:22" ht="13.5">
      <c r="A140" s="2">
        <v>102</v>
      </c>
      <c r="B140" s="30" t="s">
        <v>58</v>
      </c>
      <c r="C140" s="21">
        <v>260</v>
      </c>
      <c r="D140" s="21"/>
      <c r="E140" s="21">
        <v>1300</v>
      </c>
      <c r="F140" s="62"/>
      <c r="G140" s="62"/>
      <c r="H140" s="62">
        <f t="shared" si="26"/>
        <v>0</v>
      </c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7">
        <f t="shared" si="27"/>
        <v>1560</v>
      </c>
    </row>
    <row r="141" spans="1:22" ht="13.5">
      <c r="A141" s="2">
        <v>103</v>
      </c>
      <c r="B141" s="22" t="s">
        <v>57</v>
      </c>
      <c r="C141" s="21">
        <v>1000</v>
      </c>
      <c r="D141" s="21"/>
      <c r="E141" s="21"/>
      <c r="F141" s="21">
        <v>450</v>
      </c>
      <c r="G141" s="62"/>
      <c r="H141" s="62">
        <f t="shared" si="26"/>
        <v>0</v>
      </c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7">
        <f t="shared" si="27"/>
        <v>1450</v>
      </c>
    </row>
    <row r="142" spans="1:22" ht="13.5">
      <c r="A142" s="2">
        <v>104</v>
      </c>
      <c r="B142" s="30" t="s">
        <v>58</v>
      </c>
      <c r="C142" s="21">
        <v>260</v>
      </c>
      <c r="D142" s="21"/>
      <c r="E142" s="21">
        <v>1300</v>
      </c>
      <c r="F142" s="62"/>
      <c r="G142" s="62"/>
      <c r="H142" s="62">
        <f t="shared" si="26"/>
        <v>0</v>
      </c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7">
        <f t="shared" si="27"/>
        <v>1560</v>
      </c>
    </row>
    <row r="143" spans="1:22" ht="13.5">
      <c r="A143" s="2">
        <v>105</v>
      </c>
      <c r="B143" s="22" t="s">
        <v>57</v>
      </c>
      <c r="C143" s="21"/>
      <c r="D143" s="21"/>
      <c r="E143" s="21"/>
      <c r="F143" s="21"/>
      <c r="G143" s="21">
        <v>809.52</v>
      </c>
      <c r="H143" s="21"/>
      <c r="I143" s="21">
        <v>1000</v>
      </c>
      <c r="J143" s="21">
        <v>1000</v>
      </c>
      <c r="K143" s="21">
        <v>363.64</v>
      </c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7">
        <f t="shared" si="27"/>
        <v>3173.16</v>
      </c>
    </row>
    <row r="144" spans="1:23" ht="13.5">
      <c r="A144" s="2">
        <v>106</v>
      </c>
      <c r="B144" s="30" t="s">
        <v>58</v>
      </c>
      <c r="C144" s="21">
        <v>650</v>
      </c>
      <c r="D144" s="21"/>
      <c r="E144" s="21"/>
      <c r="F144" s="21">
        <v>650</v>
      </c>
      <c r="G144" s="21">
        <v>650</v>
      </c>
      <c r="H144" s="21">
        <f aca="true" t="shared" si="28" ref="H144:H176">G144*50%</f>
        <v>325</v>
      </c>
      <c r="I144" s="21">
        <v>650</v>
      </c>
      <c r="J144" s="21">
        <v>650</v>
      </c>
      <c r="K144" s="21">
        <v>650</v>
      </c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7">
        <f t="shared" si="27"/>
        <v>4225</v>
      </c>
      <c r="W144" s="3" t="s">
        <v>0</v>
      </c>
    </row>
    <row r="145" spans="1:22" ht="13.5">
      <c r="A145" s="2">
        <v>107</v>
      </c>
      <c r="B145" s="27" t="s">
        <v>57</v>
      </c>
      <c r="C145" s="21">
        <v>860</v>
      </c>
      <c r="D145" s="21"/>
      <c r="E145" s="21"/>
      <c r="F145" s="21">
        <v>1000</v>
      </c>
      <c r="G145" s="21">
        <v>1000</v>
      </c>
      <c r="H145" s="21">
        <f t="shared" si="28"/>
        <v>500</v>
      </c>
      <c r="I145" s="21">
        <v>1000</v>
      </c>
      <c r="J145" s="21">
        <v>1000</v>
      </c>
      <c r="K145" s="21">
        <v>1000</v>
      </c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7">
        <f t="shared" si="27"/>
        <v>6360</v>
      </c>
    </row>
    <row r="146" spans="1:22" ht="13.5">
      <c r="A146" s="2">
        <v>108</v>
      </c>
      <c r="B146" s="36" t="s">
        <v>58</v>
      </c>
      <c r="C146" s="21">
        <v>790</v>
      </c>
      <c r="D146" s="21"/>
      <c r="E146" s="21"/>
      <c r="F146" s="21">
        <v>650</v>
      </c>
      <c r="G146" s="21">
        <v>650</v>
      </c>
      <c r="H146" s="21">
        <f t="shared" si="28"/>
        <v>325</v>
      </c>
      <c r="I146" s="21">
        <v>650</v>
      </c>
      <c r="J146" s="21">
        <v>650</v>
      </c>
      <c r="K146" s="21">
        <v>650</v>
      </c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7">
        <f t="shared" si="27"/>
        <v>4365</v>
      </c>
    </row>
    <row r="147" spans="1:24" ht="13.5">
      <c r="A147" s="2">
        <v>109</v>
      </c>
      <c r="B147" s="22" t="s">
        <v>57</v>
      </c>
      <c r="C147" s="21">
        <v>1000</v>
      </c>
      <c r="D147" s="21"/>
      <c r="E147" s="21"/>
      <c r="F147" s="21">
        <v>1000</v>
      </c>
      <c r="G147" s="21">
        <v>1000</v>
      </c>
      <c r="H147" s="21">
        <f t="shared" si="28"/>
        <v>500</v>
      </c>
      <c r="I147" s="21">
        <v>1000</v>
      </c>
      <c r="J147" s="21">
        <v>1000</v>
      </c>
      <c r="K147" s="21">
        <v>1000</v>
      </c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7">
        <f t="shared" si="27"/>
        <v>6500</v>
      </c>
      <c r="X147" s="3">
        <v>5</v>
      </c>
    </row>
    <row r="148" spans="1:22" ht="13.5">
      <c r="A148" s="2">
        <v>110</v>
      </c>
      <c r="B148" s="30" t="s">
        <v>58</v>
      </c>
      <c r="C148" s="21">
        <v>585</v>
      </c>
      <c r="D148" s="21"/>
      <c r="E148" s="21"/>
      <c r="F148" s="21">
        <v>650</v>
      </c>
      <c r="G148" s="21">
        <v>650</v>
      </c>
      <c r="H148" s="21">
        <f t="shared" si="28"/>
        <v>325</v>
      </c>
      <c r="I148" s="21">
        <v>650</v>
      </c>
      <c r="J148" s="21">
        <v>650</v>
      </c>
      <c r="K148" s="21">
        <v>650</v>
      </c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7">
        <f t="shared" si="27"/>
        <v>4160</v>
      </c>
    </row>
    <row r="149" spans="1:22" ht="13.5">
      <c r="A149" s="2">
        <v>111</v>
      </c>
      <c r="B149" s="22" t="s">
        <v>57</v>
      </c>
      <c r="C149" s="21">
        <v>1000</v>
      </c>
      <c r="D149" s="21"/>
      <c r="E149" s="21"/>
      <c r="F149" s="21">
        <v>1000</v>
      </c>
      <c r="G149" s="21">
        <v>1000</v>
      </c>
      <c r="H149" s="21">
        <f t="shared" si="28"/>
        <v>500</v>
      </c>
      <c r="I149" s="21">
        <v>1000</v>
      </c>
      <c r="J149" s="21">
        <v>1000</v>
      </c>
      <c r="K149" s="21">
        <v>1000</v>
      </c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7">
        <f t="shared" si="27"/>
        <v>6500</v>
      </c>
    </row>
    <row r="150" spans="1:22" ht="13.5">
      <c r="A150" s="2">
        <v>112</v>
      </c>
      <c r="B150" s="30" t="s">
        <v>58</v>
      </c>
      <c r="C150" s="21">
        <v>260</v>
      </c>
      <c r="D150" s="21"/>
      <c r="E150" s="21">
        <v>1300</v>
      </c>
      <c r="F150" s="62"/>
      <c r="G150" s="62"/>
      <c r="H150" s="62">
        <f t="shared" si="28"/>
        <v>0</v>
      </c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7">
        <f t="shared" si="27"/>
        <v>1560</v>
      </c>
    </row>
    <row r="151" spans="1:22" ht="13.5">
      <c r="A151" s="2">
        <v>113</v>
      </c>
      <c r="B151" s="30" t="s">
        <v>58</v>
      </c>
      <c r="C151" s="21">
        <v>650</v>
      </c>
      <c r="D151" s="21"/>
      <c r="E151" s="21"/>
      <c r="F151" s="21">
        <v>650</v>
      </c>
      <c r="G151" s="21">
        <v>650</v>
      </c>
      <c r="H151" s="21">
        <f t="shared" si="28"/>
        <v>325</v>
      </c>
      <c r="I151" s="21">
        <v>650</v>
      </c>
      <c r="J151" s="21">
        <v>650</v>
      </c>
      <c r="K151" s="21">
        <v>650</v>
      </c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7">
        <f t="shared" si="27"/>
        <v>4225</v>
      </c>
    </row>
    <row r="152" spans="1:22" ht="13.5">
      <c r="A152" s="2">
        <v>114</v>
      </c>
      <c r="B152" s="22" t="s">
        <v>57</v>
      </c>
      <c r="C152" s="21">
        <v>1000</v>
      </c>
      <c r="D152" s="21"/>
      <c r="E152" s="21"/>
      <c r="F152" s="21">
        <v>1000</v>
      </c>
      <c r="G152" s="21">
        <v>1000</v>
      </c>
      <c r="H152" s="21">
        <f t="shared" si="28"/>
        <v>500</v>
      </c>
      <c r="I152" s="21">
        <v>1000</v>
      </c>
      <c r="J152" s="21">
        <v>1000</v>
      </c>
      <c r="K152" s="21">
        <v>1000</v>
      </c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7">
        <f t="shared" si="27"/>
        <v>6500</v>
      </c>
    </row>
    <row r="153" spans="1:22" ht="13.5">
      <c r="A153" s="2">
        <v>115</v>
      </c>
      <c r="B153" s="30" t="s">
        <v>58</v>
      </c>
      <c r="C153" s="21">
        <v>650</v>
      </c>
      <c r="D153" s="21"/>
      <c r="E153" s="21"/>
      <c r="F153" s="21">
        <v>650</v>
      </c>
      <c r="G153" s="21">
        <v>650</v>
      </c>
      <c r="H153" s="21">
        <f t="shared" si="28"/>
        <v>325</v>
      </c>
      <c r="I153" s="21">
        <v>650</v>
      </c>
      <c r="J153" s="21">
        <v>650</v>
      </c>
      <c r="K153" s="21">
        <v>650</v>
      </c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7">
        <f t="shared" si="27"/>
        <v>4225</v>
      </c>
    </row>
    <row r="154" spans="1:22" ht="13.5">
      <c r="A154" s="2">
        <v>116</v>
      </c>
      <c r="B154" s="30" t="s">
        <v>58</v>
      </c>
      <c r="C154" s="21">
        <v>260</v>
      </c>
      <c r="D154" s="21"/>
      <c r="E154" s="21">
        <v>1300</v>
      </c>
      <c r="F154" s="62"/>
      <c r="G154" s="62"/>
      <c r="H154" s="62">
        <f t="shared" si="28"/>
        <v>0</v>
      </c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7">
        <f t="shared" si="27"/>
        <v>1560</v>
      </c>
    </row>
    <row r="155" spans="1:22" ht="13.5">
      <c r="A155" s="2">
        <v>117</v>
      </c>
      <c r="B155" s="22" t="s">
        <v>57</v>
      </c>
      <c r="C155" s="21">
        <v>1000</v>
      </c>
      <c r="D155" s="21"/>
      <c r="E155" s="21"/>
      <c r="F155" s="21">
        <v>1000</v>
      </c>
      <c r="G155" s="21">
        <v>1000</v>
      </c>
      <c r="H155" s="21">
        <f t="shared" si="28"/>
        <v>500</v>
      </c>
      <c r="I155" s="21">
        <v>1000</v>
      </c>
      <c r="J155" s="21">
        <v>1000</v>
      </c>
      <c r="K155" s="21">
        <v>1000</v>
      </c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7">
        <f t="shared" si="27"/>
        <v>6500</v>
      </c>
    </row>
    <row r="156" spans="1:22" ht="13.5">
      <c r="A156" s="2">
        <v>118</v>
      </c>
      <c r="B156" s="30" t="s">
        <v>58</v>
      </c>
      <c r="C156" s="21">
        <v>650</v>
      </c>
      <c r="D156" s="21"/>
      <c r="E156" s="21"/>
      <c r="F156" s="21">
        <v>650</v>
      </c>
      <c r="G156" s="21">
        <v>650</v>
      </c>
      <c r="H156" s="21">
        <f t="shared" si="28"/>
        <v>325</v>
      </c>
      <c r="I156" s="21">
        <v>650</v>
      </c>
      <c r="J156" s="21">
        <v>650</v>
      </c>
      <c r="K156" s="21">
        <v>650</v>
      </c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7">
        <f t="shared" si="27"/>
        <v>4225</v>
      </c>
    </row>
    <row r="157" spans="1:22" ht="13.5">
      <c r="A157" s="2">
        <v>119</v>
      </c>
      <c r="B157" s="22" t="s">
        <v>57</v>
      </c>
      <c r="C157" s="21">
        <v>1000</v>
      </c>
      <c r="D157" s="21"/>
      <c r="E157" s="21"/>
      <c r="F157" s="21">
        <v>1000</v>
      </c>
      <c r="G157" s="21">
        <v>1000</v>
      </c>
      <c r="H157" s="21">
        <f t="shared" si="28"/>
        <v>500</v>
      </c>
      <c r="I157" s="21">
        <v>1000</v>
      </c>
      <c r="J157" s="21">
        <v>1000</v>
      </c>
      <c r="K157" s="21">
        <v>1000</v>
      </c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7">
        <f t="shared" si="27"/>
        <v>6500</v>
      </c>
    </row>
    <row r="158" spans="1:22" ht="13.5">
      <c r="A158" s="2">
        <v>120</v>
      </c>
      <c r="B158" s="30" t="s">
        <v>58</v>
      </c>
      <c r="C158" s="21">
        <v>260</v>
      </c>
      <c r="D158" s="21"/>
      <c r="E158" s="21">
        <v>1300</v>
      </c>
      <c r="F158" s="62"/>
      <c r="G158" s="62"/>
      <c r="H158" s="62">
        <f t="shared" si="28"/>
        <v>0</v>
      </c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7">
        <f t="shared" si="27"/>
        <v>1560</v>
      </c>
    </row>
    <row r="159" spans="1:22" ht="13.5">
      <c r="A159" s="2">
        <v>121</v>
      </c>
      <c r="B159" s="30" t="s">
        <v>58</v>
      </c>
      <c r="C159" s="21">
        <v>650</v>
      </c>
      <c r="D159" s="21"/>
      <c r="E159" s="21"/>
      <c r="F159" s="21">
        <v>650</v>
      </c>
      <c r="G159" s="21">
        <v>650</v>
      </c>
      <c r="H159" s="21">
        <f t="shared" si="28"/>
        <v>325</v>
      </c>
      <c r="I159" s="21">
        <v>650</v>
      </c>
      <c r="J159" s="21">
        <v>650</v>
      </c>
      <c r="K159" s="21">
        <v>650</v>
      </c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7">
        <f t="shared" si="27"/>
        <v>4225</v>
      </c>
    </row>
    <row r="160" spans="1:22" ht="13.5">
      <c r="A160" s="2">
        <v>122</v>
      </c>
      <c r="B160" s="22" t="s">
        <v>57</v>
      </c>
      <c r="C160" s="21">
        <v>1000</v>
      </c>
      <c r="D160" s="21"/>
      <c r="E160" s="21"/>
      <c r="F160" s="21">
        <v>1000</v>
      </c>
      <c r="G160" s="21">
        <v>1000</v>
      </c>
      <c r="H160" s="21">
        <f t="shared" si="28"/>
        <v>500</v>
      </c>
      <c r="I160" s="21">
        <v>1000</v>
      </c>
      <c r="J160" s="21">
        <v>1000</v>
      </c>
      <c r="K160" s="21">
        <v>1000</v>
      </c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7">
        <f t="shared" si="27"/>
        <v>6500</v>
      </c>
    </row>
    <row r="161" spans="1:22" ht="13.5">
      <c r="A161" s="2">
        <v>123</v>
      </c>
      <c r="B161" s="30" t="s">
        <v>58</v>
      </c>
      <c r="C161" s="21">
        <v>650</v>
      </c>
      <c r="D161" s="21"/>
      <c r="E161" s="21"/>
      <c r="F161" s="21">
        <v>650</v>
      </c>
      <c r="G161" s="21">
        <v>650</v>
      </c>
      <c r="H161" s="21">
        <f t="shared" si="28"/>
        <v>325</v>
      </c>
      <c r="I161" s="21">
        <v>650</v>
      </c>
      <c r="J161" s="21">
        <v>650</v>
      </c>
      <c r="K161" s="21">
        <v>650</v>
      </c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7">
        <f t="shared" si="27"/>
        <v>4225</v>
      </c>
    </row>
    <row r="162" spans="1:22" ht="13.5">
      <c r="A162" s="2">
        <v>124</v>
      </c>
      <c r="B162" s="22" t="s">
        <v>57</v>
      </c>
      <c r="C162" s="21">
        <v>1000</v>
      </c>
      <c r="D162" s="21"/>
      <c r="E162" s="21"/>
      <c r="F162" s="21">
        <v>1000</v>
      </c>
      <c r="G162" s="21">
        <v>1000</v>
      </c>
      <c r="H162" s="21">
        <f t="shared" si="28"/>
        <v>500</v>
      </c>
      <c r="I162" s="21">
        <v>1000</v>
      </c>
      <c r="J162" s="21">
        <v>1000</v>
      </c>
      <c r="K162" s="21">
        <v>1000</v>
      </c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7">
        <f t="shared" si="27"/>
        <v>6500</v>
      </c>
    </row>
    <row r="163" spans="1:22" ht="13.5">
      <c r="A163" s="2">
        <v>125</v>
      </c>
      <c r="B163" s="30" t="s">
        <v>58</v>
      </c>
      <c r="C163" s="21">
        <v>260</v>
      </c>
      <c r="D163" s="21"/>
      <c r="E163" s="21">
        <v>1300</v>
      </c>
      <c r="F163" s="62"/>
      <c r="G163" s="62"/>
      <c r="H163" s="62">
        <f t="shared" si="28"/>
        <v>0</v>
      </c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7">
        <f aca="true" t="shared" si="29" ref="V163:V195">SUM(C163:U163)</f>
        <v>1560</v>
      </c>
    </row>
    <row r="164" spans="1:22" ht="13.5">
      <c r="A164" s="2">
        <v>126</v>
      </c>
      <c r="B164" s="30" t="s">
        <v>58</v>
      </c>
      <c r="C164" s="21">
        <v>650</v>
      </c>
      <c r="D164" s="21"/>
      <c r="E164" s="21"/>
      <c r="F164" s="21">
        <v>650</v>
      </c>
      <c r="G164" s="21">
        <v>650</v>
      </c>
      <c r="H164" s="21">
        <f t="shared" si="28"/>
        <v>325</v>
      </c>
      <c r="I164" s="21">
        <v>650</v>
      </c>
      <c r="J164" s="21">
        <v>650</v>
      </c>
      <c r="K164" s="21">
        <v>650</v>
      </c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7">
        <f t="shared" si="29"/>
        <v>4225</v>
      </c>
    </row>
    <row r="165" spans="1:22" ht="13.5">
      <c r="A165" s="2">
        <v>127</v>
      </c>
      <c r="B165" s="22" t="s">
        <v>57</v>
      </c>
      <c r="C165" s="21">
        <v>1000</v>
      </c>
      <c r="D165" s="21"/>
      <c r="E165" s="21"/>
      <c r="F165" s="21">
        <v>1000</v>
      </c>
      <c r="G165" s="21">
        <v>1000</v>
      </c>
      <c r="H165" s="21">
        <f t="shared" si="28"/>
        <v>500</v>
      </c>
      <c r="I165" s="21">
        <v>1000</v>
      </c>
      <c r="J165" s="21">
        <v>1000</v>
      </c>
      <c r="K165" s="21">
        <v>1000</v>
      </c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7">
        <f t="shared" si="29"/>
        <v>6500</v>
      </c>
    </row>
    <row r="166" spans="2:22" ht="13.5">
      <c r="B166" s="30" t="s">
        <v>58</v>
      </c>
      <c r="C166" s="21"/>
      <c r="D166" s="21"/>
      <c r="E166" s="21"/>
      <c r="F166" s="21"/>
      <c r="G166" s="21"/>
      <c r="H166" s="21"/>
      <c r="I166" s="21"/>
      <c r="J166" s="21">
        <v>357.5</v>
      </c>
      <c r="K166" s="21">
        <v>650</v>
      </c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7"/>
    </row>
    <row r="167" spans="1:22" ht="13.5">
      <c r="A167" s="2">
        <v>128</v>
      </c>
      <c r="B167" s="22" t="s">
        <v>57</v>
      </c>
      <c r="C167" s="21">
        <v>1000</v>
      </c>
      <c r="D167" s="21"/>
      <c r="E167" s="21"/>
      <c r="F167" s="21">
        <v>1000</v>
      </c>
      <c r="G167" s="21">
        <v>1000</v>
      </c>
      <c r="H167" s="21">
        <f t="shared" si="28"/>
        <v>500</v>
      </c>
      <c r="I167" s="21">
        <v>1000</v>
      </c>
      <c r="J167" s="21">
        <v>1000</v>
      </c>
      <c r="K167" s="21">
        <v>1000</v>
      </c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7">
        <f t="shared" si="29"/>
        <v>6500</v>
      </c>
    </row>
    <row r="168" spans="1:22" ht="13.5">
      <c r="A168" s="2">
        <v>129</v>
      </c>
      <c r="B168" s="30" t="s">
        <v>58</v>
      </c>
      <c r="C168" s="21">
        <v>650</v>
      </c>
      <c r="D168" s="21"/>
      <c r="E168" s="21"/>
      <c r="F168" s="21">
        <v>650</v>
      </c>
      <c r="G168" s="21">
        <v>650</v>
      </c>
      <c r="H168" s="21">
        <f t="shared" si="28"/>
        <v>325</v>
      </c>
      <c r="I168" s="21">
        <v>650</v>
      </c>
      <c r="J168" s="21">
        <v>650</v>
      </c>
      <c r="K168" s="21">
        <v>650</v>
      </c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7">
        <f t="shared" si="29"/>
        <v>4225</v>
      </c>
    </row>
    <row r="169" spans="1:22" ht="13.5">
      <c r="A169" s="2">
        <v>130</v>
      </c>
      <c r="B169" s="30" t="s">
        <v>58</v>
      </c>
      <c r="C169" s="21">
        <v>260</v>
      </c>
      <c r="D169" s="21"/>
      <c r="E169" s="21">
        <v>1300</v>
      </c>
      <c r="F169" s="62"/>
      <c r="G169" s="62"/>
      <c r="H169" s="62">
        <f t="shared" si="28"/>
        <v>0</v>
      </c>
      <c r="I169" s="61"/>
      <c r="J169" s="61"/>
      <c r="K169" s="61"/>
      <c r="L169" s="62"/>
      <c r="M169" s="62"/>
      <c r="N169" s="61"/>
      <c r="O169" s="61"/>
      <c r="P169" s="61"/>
      <c r="Q169" s="61"/>
      <c r="R169" s="61"/>
      <c r="S169" s="61"/>
      <c r="T169" s="61"/>
      <c r="U169" s="61"/>
      <c r="V169" s="7">
        <f t="shared" si="29"/>
        <v>1560</v>
      </c>
    </row>
    <row r="170" spans="1:22" ht="13.5">
      <c r="A170" s="2">
        <v>131</v>
      </c>
      <c r="B170" s="22" t="s">
        <v>57</v>
      </c>
      <c r="C170" s="21">
        <v>450</v>
      </c>
      <c r="D170" s="21"/>
      <c r="E170" s="21"/>
      <c r="F170" s="21">
        <v>1000</v>
      </c>
      <c r="G170" s="21">
        <v>1000</v>
      </c>
      <c r="H170" s="21">
        <f t="shared" si="28"/>
        <v>500</v>
      </c>
      <c r="I170" s="21">
        <v>555.55</v>
      </c>
      <c r="J170" s="21">
        <v>550</v>
      </c>
      <c r="K170" s="21">
        <v>1000</v>
      </c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7">
        <f t="shared" si="29"/>
        <v>5055.55</v>
      </c>
    </row>
    <row r="171" spans="1:22" ht="13.5">
      <c r="A171" s="2">
        <v>132</v>
      </c>
      <c r="B171" s="30" t="s">
        <v>58</v>
      </c>
      <c r="C171" s="21">
        <v>650</v>
      </c>
      <c r="D171" s="21"/>
      <c r="E171" s="21"/>
      <c r="F171" s="21">
        <v>650</v>
      </c>
      <c r="G171" s="21">
        <v>650</v>
      </c>
      <c r="H171" s="21">
        <f t="shared" si="28"/>
        <v>325</v>
      </c>
      <c r="I171" s="21">
        <v>650</v>
      </c>
      <c r="J171" s="21">
        <v>650</v>
      </c>
      <c r="K171" s="21">
        <v>650</v>
      </c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7">
        <f t="shared" si="29"/>
        <v>4225</v>
      </c>
    </row>
    <row r="172" spans="1:22" ht="13.5">
      <c r="A172" s="2">
        <v>133</v>
      </c>
      <c r="B172" s="22" t="s">
        <v>57</v>
      </c>
      <c r="C172" s="21">
        <v>1000</v>
      </c>
      <c r="D172" s="21"/>
      <c r="E172" s="21"/>
      <c r="F172" s="21">
        <v>1000</v>
      </c>
      <c r="G172" s="21">
        <v>1000</v>
      </c>
      <c r="H172" s="21">
        <f t="shared" si="28"/>
        <v>500</v>
      </c>
      <c r="I172" s="21">
        <v>1000</v>
      </c>
      <c r="J172" s="21">
        <v>1000</v>
      </c>
      <c r="K172" s="21">
        <v>1000</v>
      </c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7">
        <f t="shared" si="29"/>
        <v>6500</v>
      </c>
    </row>
    <row r="173" spans="1:22" ht="13.5">
      <c r="A173" s="2">
        <v>134</v>
      </c>
      <c r="B173" s="30" t="s">
        <v>58</v>
      </c>
      <c r="C173" s="21">
        <v>650</v>
      </c>
      <c r="D173" s="21"/>
      <c r="E173" s="21"/>
      <c r="F173" s="21">
        <v>650</v>
      </c>
      <c r="G173" s="21">
        <v>650</v>
      </c>
      <c r="H173" s="21">
        <f t="shared" si="28"/>
        <v>325</v>
      </c>
      <c r="I173" s="21">
        <v>650</v>
      </c>
      <c r="J173" s="21">
        <v>650</v>
      </c>
      <c r="K173" s="21">
        <v>650</v>
      </c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7">
        <f t="shared" si="29"/>
        <v>4225</v>
      </c>
    </row>
    <row r="174" spans="1:22" ht="13.5">
      <c r="A174" s="2">
        <v>135</v>
      </c>
      <c r="B174" s="22" t="s">
        <v>57</v>
      </c>
      <c r="C174" s="21">
        <v>1000</v>
      </c>
      <c r="D174" s="21"/>
      <c r="E174" s="21"/>
      <c r="F174" s="21">
        <v>1000</v>
      </c>
      <c r="G174" s="21">
        <v>1000</v>
      </c>
      <c r="H174" s="21">
        <f t="shared" si="28"/>
        <v>500</v>
      </c>
      <c r="I174" s="21">
        <v>1000</v>
      </c>
      <c r="J174" s="21">
        <v>1000</v>
      </c>
      <c r="K174" s="21">
        <v>1000</v>
      </c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7">
        <f t="shared" si="29"/>
        <v>6500</v>
      </c>
    </row>
    <row r="175" spans="1:22" ht="13.5">
      <c r="A175" s="2">
        <v>136</v>
      </c>
      <c r="B175" s="30" t="s">
        <v>58</v>
      </c>
      <c r="C175" s="21">
        <v>650</v>
      </c>
      <c r="D175" s="21"/>
      <c r="E175" s="21"/>
      <c r="F175" s="21">
        <v>650</v>
      </c>
      <c r="G175" s="21">
        <v>650</v>
      </c>
      <c r="H175" s="21">
        <f t="shared" si="28"/>
        <v>325</v>
      </c>
      <c r="I175" s="21">
        <v>650</v>
      </c>
      <c r="J175" s="21">
        <v>650</v>
      </c>
      <c r="K175" s="21">
        <v>650</v>
      </c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7">
        <f t="shared" si="29"/>
        <v>4225</v>
      </c>
    </row>
    <row r="176" spans="1:22" ht="13.5">
      <c r="A176" s="2">
        <v>137</v>
      </c>
      <c r="B176" s="22" t="s">
        <v>57</v>
      </c>
      <c r="C176" s="21">
        <v>1000</v>
      </c>
      <c r="D176" s="21"/>
      <c r="E176" s="21"/>
      <c r="F176" s="21">
        <v>1000</v>
      </c>
      <c r="G176" s="21">
        <v>1000</v>
      </c>
      <c r="H176" s="21">
        <f t="shared" si="28"/>
        <v>500</v>
      </c>
      <c r="I176" s="21">
        <v>1000</v>
      </c>
      <c r="J176" s="21">
        <v>1000</v>
      </c>
      <c r="K176" s="21">
        <v>1000</v>
      </c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7">
        <f t="shared" si="29"/>
        <v>6500</v>
      </c>
    </row>
    <row r="177" spans="1:22" ht="13.5">
      <c r="A177" s="2">
        <v>138</v>
      </c>
      <c r="B177" s="30" t="s">
        <v>58</v>
      </c>
      <c r="C177" s="21">
        <v>650</v>
      </c>
      <c r="D177" s="21"/>
      <c r="E177" s="21"/>
      <c r="F177" s="21">
        <v>650</v>
      </c>
      <c r="G177" s="21">
        <v>650</v>
      </c>
      <c r="H177" s="21">
        <f aca="true" t="shared" si="30" ref="H177:H202">G177*50%</f>
        <v>325</v>
      </c>
      <c r="I177" s="21">
        <v>650</v>
      </c>
      <c r="J177" s="21">
        <v>650</v>
      </c>
      <c r="K177" s="21">
        <v>650</v>
      </c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7">
        <f t="shared" si="29"/>
        <v>4225</v>
      </c>
    </row>
    <row r="178" spans="1:22" ht="13.5">
      <c r="A178" s="2">
        <v>139</v>
      </c>
      <c r="B178" s="30" t="s">
        <v>58</v>
      </c>
      <c r="C178" s="21">
        <v>260</v>
      </c>
      <c r="D178" s="21"/>
      <c r="E178" s="21">
        <v>1300</v>
      </c>
      <c r="F178" s="62"/>
      <c r="G178" s="62"/>
      <c r="H178" s="62">
        <f t="shared" si="30"/>
        <v>0</v>
      </c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7">
        <f t="shared" si="29"/>
        <v>1560</v>
      </c>
    </row>
    <row r="179" spans="1:22" ht="13.5">
      <c r="A179" s="2">
        <v>140</v>
      </c>
      <c r="B179" s="22" t="s">
        <v>57</v>
      </c>
      <c r="C179" s="21">
        <v>1000</v>
      </c>
      <c r="D179" s="21"/>
      <c r="E179" s="21"/>
      <c r="F179" s="21">
        <v>1000</v>
      </c>
      <c r="G179" s="21">
        <v>1000</v>
      </c>
      <c r="H179" s="21">
        <f t="shared" si="30"/>
        <v>500</v>
      </c>
      <c r="I179" s="21">
        <v>1000</v>
      </c>
      <c r="J179" s="21">
        <v>1000</v>
      </c>
      <c r="K179" s="21">
        <v>1000</v>
      </c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7">
        <f t="shared" si="29"/>
        <v>6500</v>
      </c>
    </row>
    <row r="180" spans="1:22" ht="13.5">
      <c r="A180" s="2">
        <v>141</v>
      </c>
      <c r="B180" s="30" t="s">
        <v>58</v>
      </c>
      <c r="C180" s="21">
        <v>650</v>
      </c>
      <c r="D180" s="21"/>
      <c r="E180" s="21"/>
      <c r="F180" s="21">
        <v>650</v>
      </c>
      <c r="G180" s="21">
        <v>650</v>
      </c>
      <c r="H180" s="21">
        <f t="shared" si="30"/>
        <v>325</v>
      </c>
      <c r="I180" s="21">
        <v>650</v>
      </c>
      <c r="J180" s="21">
        <v>650</v>
      </c>
      <c r="K180" s="21">
        <v>650</v>
      </c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7">
        <f t="shared" si="29"/>
        <v>4225</v>
      </c>
    </row>
    <row r="181" spans="1:22" ht="13.5">
      <c r="A181" s="2">
        <v>142</v>
      </c>
      <c r="B181" s="22" t="s">
        <v>57</v>
      </c>
      <c r="C181" s="21">
        <v>1000</v>
      </c>
      <c r="D181" s="21"/>
      <c r="E181" s="21"/>
      <c r="F181" s="21">
        <v>1000</v>
      </c>
      <c r="G181" s="21">
        <v>1000</v>
      </c>
      <c r="H181" s="21">
        <f t="shared" si="30"/>
        <v>500</v>
      </c>
      <c r="I181" s="21">
        <v>1000</v>
      </c>
      <c r="J181" s="21">
        <v>1000</v>
      </c>
      <c r="K181" s="21">
        <v>1000</v>
      </c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7">
        <f t="shared" si="29"/>
        <v>6500</v>
      </c>
    </row>
    <row r="182" spans="1:22" ht="13.5">
      <c r="A182" s="2">
        <v>143</v>
      </c>
      <c r="B182" s="30" t="s">
        <v>58</v>
      </c>
      <c r="C182" s="21">
        <v>260</v>
      </c>
      <c r="D182" s="21"/>
      <c r="E182" s="21">
        <v>1300</v>
      </c>
      <c r="F182" s="62"/>
      <c r="G182" s="62"/>
      <c r="H182" s="62">
        <f t="shared" si="30"/>
        <v>0</v>
      </c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7">
        <f t="shared" si="29"/>
        <v>1560</v>
      </c>
    </row>
    <row r="183" spans="1:22" ht="13.5">
      <c r="A183" s="2">
        <v>144</v>
      </c>
      <c r="B183" s="30" t="s">
        <v>58</v>
      </c>
      <c r="C183" s="21">
        <v>650</v>
      </c>
      <c r="D183" s="21"/>
      <c r="E183" s="21"/>
      <c r="F183" s="21">
        <v>650</v>
      </c>
      <c r="G183" s="21">
        <v>650</v>
      </c>
      <c r="H183" s="21">
        <f t="shared" si="30"/>
        <v>325</v>
      </c>
      <c r="I183" s="21">
        <v>650</v>
      </c>
      <c r="J183" s="21">
        <v>650</v>
      </c>
      <c r="K183" s="21">
        <v>650</v>
      </c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7">
        <f t="shared" si="29"/>
        <v>4225</v>
      </c>
    </row>
    <row r="184" spans="1:24" ht="13.5">
      <c r="A184" s="2">
        <v>145</v>
      </c>
      <c r="B184" s="22" t="s">
        <v>57</v>
      </c>
      <c r="C184" s="21">
        <v>1000</v>
      </c>
      <c r="D184" s="21"/>
      <c r="E184" s="21"/>
      <c r="F184" s="21">
        <v>1000</v>
      </c>
      <c r="G184" s="21">
        <v>1000</v>
      </c>
      <c r="H184" s="21">
        <f t="shared" si="30"/>
        <v>500</v>
      </c>
      <c r="I184" s="21">
        <v>1000</v>
      </c>
      <c r="J184" s="21">
        <v>1000</v>
      </c>
      <c r="K184" s="21">
        <v>1000</v>
      </c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7">
        <f t="shared" si="29"/>
        <v>6500</v>
      </c>
      <c r="X184" s="3">
        <v>6</v>
      </c>
    </row>
    <row r="185" spans="1:22" ht="13.5">
      <c r="A185" s="2">
        <v>146</v>
      </c>
      <c r="B185" s="30" t="s">
        <v>58</v>
      </c>
      <c r="C185" s="21">
        <v>650</v>
      </c>
      <c r="D185" s="21"/>
      <c r="E185" s="21"/>
      <c r="F185" s="21">
        <v>650</v>
      </c>
      <c r="G185" s="21">
        <v>650</v>
      </c>
      <c r="H185" s="21">
        <f t="shared" si="30"/>
        <v>325</v>
      </c>
      <c r="I185" s="21">
        <v>650</v>
      </c>
      <c r="J185" s="21">
        <v>650</v>
      </c>
      <c r="K185" s="21">
        <v>650</v>
      </c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7">
        <f t="shared" si="29"/>
        <v>4225</v>
      </c>
    </row>
    <row r="186" spans="1:22" ht="13.5">
      <c r="A186" s="2">
        <v>147</v>
      </c>
      <c r="B186" s="22" t="s">
        <v>57</v>
      </c>
      <c r="C186" s="21">
        <v>1000</v>
      </c>
      <c r="D186" s="21"/>
      <c r="E186" s="21"/>
      <c r="F186" s="21">
        <v>1000</v>
      </c>
      <c r="G186" s="21">
        <v>1000</v>
      </c>
      <c r="H186" s="21">
        <f t="shared" si="30"/>
        <v>500</v>
      </c>
      <c r="I186" s="21">
        <v>1000</v>
      </c>
      <c r="J186" s="21">
        <v>1000</v>
      </c>
      <c r="K186" s="21">
        <v>1000</v>
      </c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7">
        <f t="shared" si="29"/>
        <v>6500</v>
      </c>
    </row>
    <row r="187" spans="1:22" ht="13.5">
      <c r="A187" s="2">
        <v>148</v>
      </c>
      <c r="B187" s="30" t="s">
        <v>58</v>
      </c>
      <c r="C187" s="21">
        <v>260</v>
      </c>
      <c r="D187" s="21"/>
      <c r="E187" s="21"/>
      <c r="F187" s="62"/>
      <c r="G187" s="62"/>
      <c r="H187" s="62">
        <f t="shared" si="30"/>
        <v>0</v>
      </c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7">
        <f t="shared" si="29"/>
        <v>260</v>
      </c>
    </row>
    <row r="188" spans="1:22" ht="13.5">
      <c r="A188" s="2">
        <v>149</v>
      </c>
      <c r="B188" s="30" t="s">
        <v>58</v>
      </c>
      <c r="C188" s="21">
        <v>260</v>
      </c>
      <c r="D188" s="21"/>
      <c r="E188" s="21"/>
      <c r="F188" s="62"/>
      <c r="G188" s="62"/>
      <c r="H188" s="62">
        <f t="shared" si="30"/>
        <v>0</v>
      </c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7">
        <f t="shared" si="29"/>
        <v>260</v>
      </c>
    </row>
    <row r="189" spans="1:22" ht="13.5">
      <c r="A189" s="2">
        <v>150</v>
      </c>
      <c r="B189" s="30" t="s">
        <v>58</v>
      </c>
      <c r="C189" s="21">
        <v>617.5</v>
      </c>
      <c r="D189" s="21"/>
      <c r="E189" s="21"/>
      <c r="F189" s="21">
        <v>650</v>
      </c>
      <c r="G189" s="21">
        <v>650</v>
      </c>
      <c r="H189" s="21">
        <f t="shared" si="30"/>
        <v>325</v>
      </c>
      <c r="I189" s="21">
        <v>325</v>
      </c>
      <c r="J189" s="21">
        <v>357.5</v>
      </c>
      <c r="K189" s="21">
        <v>650</v>
      </c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7">
        <f t="shared" si="29"/>
        <v>3575</v>
      </c>
    </row>
    <row r="190" spans="1:22" ht="13.5">
      <c r="A190" s="2">
        <v>151</v>
      </c>
      <c r="B190" s="22" t="s">
        <v>57</v>
      </c>
      <c r="C190" s="21">
        <v>1000</v>
      </c>
      <c r="D190" s="21"/>
      <c r="E190" s="21"/>
      <c r="F190" s="21">
        <v>1000</v>
      </c>
      <c r="G190" s="21">
        <v>1000</v>
      </c>
      <c r="H190" s="21">
        <f t="shared" si="30"/>
        <v>500</v>
      </c>
      <c r="I190" s="21">
        <v>1000</v>
      </c>
      <c r="J190" s="21">
        <v>1000</v>
      </c>
      <c r="K190" s="21">
        <v>1000</v>
      </c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7">
        <f t="shared" si="29"/>
        <v>6500</v>
      </c>
    </row>
    <row r="191" spans="1:22" ht="13.5">
      <c r="A191" s="2">
        <v>152</v>
      </c>
      <c r="B191" s="30" t="s">
        <v>58</v>
      </c>
      <c r="C191" s="21">
        <v>650</v>
      </c>
      <c r="D191" s="21"/>
      <c r="E191" s="21"/>
      <c r="F191" s="21">
        <v>650</v>
      </c>
      <c r="G191" s="21">
        <v>650</v>
      </c>
      <c r="H191" s="21">
        <f t="shared" si="30"/>
        <v>325</v>
      </c>
      <c r="I191" s="21">
        <v>650</v>
      </c>
      <c r="J191" s="21">
        <v>650</v>
      </c>
      <c r="K191" s="21">
        <v>650</v>
      </c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7">
        <f t="shared" si="29"/>
        <v>4225</v>
      </c>
    </row>
    <row r="192" spans="1:22" ht="13.5">
      <c r="A192" s="2">
        <v>153</v>
      </c>
      <c r="B192" s="22" t="s">
        <v>57</v>
      </c>
      <c r="C192" s="21">
        <v>1000</v>
      </c>
      <c r="D192" s="21"/>
      <c r="E192" s="21"/>
      <c r="F192" s="21">
        <v>1000</v>
      </c>
      <c r="G192" s="21">
        <v>1000</v>
      </c>
      <c r="H192" s="21">
        <f t="shared" si="30"/>
        <v>500</v>
      </c>
      <c r="I192" s="21">
        <v>1000</v>
      </c>
      <c r="J192" s="21">
        <v>1000</v>
      </c>
      <c r="K192" s="21">
        <v>1000</v>
      </c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7">
        <f t="shared" si="29"/>
        <v>6500</v>
      </c>
    </row>
    <row r="193" spans="1:22" ht="13.5">
      <c r="A193" s="2">
        <v>154</v>
      </c>
      <c r="B193" s="30" t="s">
        <v>58</v>
      </c>
      <c r="C193" s="21">
        <v>260</v>
      </c>
      <c r="D193" s="21"/>
      <c r="E193" s="21">
        <v>1300</v>
      </c>
      <c r="F193" s="62"/>
      <c r="G193" s="62"/>
      <c r="H193" s="62">
        <f t="shared" si="30"/>
        <v>0</v>
      </c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7">
        <f t="shared" si="29"/>
        <v>1560</v>
      </c>
    </row>
    <row r="194" spans="1:22" ht="13.5">
      <c r="A194" s="2">
        <v>155</v>
      </c>
      <c r="B194" s="30" t="s">
        <v>58</v>
      </c>
      <c r="C194" s="21">
        <v>650</v>
      </c>
      <c r="D194" s="21"/>
      <c r="E194" s="21"/>
      <c r="F194" s="21">
        <v>650</v>
      </c>
      <c r="G194" s="21">
        <v>650</v>
      </c>
      <c r="H194" s="21">
        <f t="shared" si="30"/>
        <v>325</v>
      </c>
      <c r="I194" s="21">
        <v>650</v>
      </c>
      <c r="J194" s="21">
        <v>650</v>
      </c>
      <c r="K194" s="21">
        <v>650</v>
      </c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7">
        <f t="shared" si="29"/>
        <v>4225</v>
      </c>
    </row>
    <row r="195" spans="1:22" ht="13.5">
      <c r="A195" s="2">
        <v>156</v>
      </c>
      <c r="B195" s="22" t="s">
        <v>57</v>
      </c>
      <c r="C195" s="21">
        <v>1000</v>
      </c>
      <c r="D195" s="21"/>
      <c r="E195" s="21"/>
      <c r="F195" s="21">
        <v>1000</v>
      </c>
      <c r="G195" s="21">
        <v>1000</v>
      </c>
      <c r="H195" s="21">
        <f t="shared" si="30"/>
        <v>500</v>
      </c>
      <c r="I195" s="21">
        <v>1000</v>
      </c>
      <c r="J195" s="21">
        <v>1000</v>
      </c>
      <c r="K195" s="21">
        <v>1000</v>
      </c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7">
        <f t="shared" si="29"/>
        <v>6500</v>
      </c>
    </row>
    <row r="196" spans="1:22" ht="13.5">
      <c r="A196" s="2">
        <v>157</v>
      </c>
      <c r="B196" s="30" t="s">
        <v>58</v>
      </c>
      <c r="C196" s="21">
        <v>650</v>
      </c>
      <c r="D196" s="21"/>
      <c r="E196" s="21"/>
      <c r="F196" s="21">
        <v>650</v>
      </c>
      <c r="G196" s="21">
        <v>650</v>
      </c>
      <c r="H196" s="21">
        <f t="shared" si="30"/>
        <v>325</v>
      </c>
      <c r="I196" s="21">
        <v>650</v>
      </c>
      <c r="J196" s="21">
        <v>650</v>
      </c>
      <c r="K196" s="21">
        <v>650</v>
      </c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7">
        <f aca="true" t="shared" si="31" ref="V196:V203">SUM(C196:U196)</f>
        <v>4225</v>
      </c>
    </row>
    <row r="197" spans="1:22" ht="13.5">
      <c r="A197" s="2">
        <v>158</v>
      </c>
      <c r="B197" s="30" t="s">
        <v>58</v>
      </c>
      <c r="C197" s="21">
        <v>260</v>
      </c>
      <c r="D197" s="21"/>
      <c r="E197" s="21">
        <v>1300</v>
      </c>
      <c r="F197" s="62"/>
      <c r="G197" s="62"/>
      <c r="H197" s="62">
        <f t="shared" si="30"/>
        <v>0</v>
      </c>
      <c r="I197" s="85"/>
      <c r="J197" s="85"/>
      <c r="K197" s="85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7">
        <f t="shared" si="31"/>
        <v>1560</v>
      </c>
    </row>
    <row r="198" spans="1:22" ht="13.5">
      <c r="A198" s="2">
        <v>159</v>
      </c>
      <c r="B198" s="22" t="s">
        <v>57</v>
      </c>
      <c r="C198" s="21">
        <v>1000</v>
      </c>
      <c r="D198" s="21"/>
      <c r="E198" s="21"/>
      <c r="F198" s="21">
        <v>1000</v>
      </c>
      <c r="G198" s="21">
        <v>1000</v>
      </c>
      <c r="H198" s="21">
        <f t="shared" si="30"/>
        <v>500</v>
      </c>
      <c r="I198" s="21">
        <v>1000</v>
      </c>
      <c r="J198" s="21">
        <v>1000</v>
      </c>
      <c r="K198" s="21">
        <v>1000</v>
      </c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7">
        <f t="shared" si="31"/>
        <v>6500</v>
      </c>
    </row>
    <row r="199" spans="1:22" ht="13.5">
      <c r="A199" s="2">
        <v>160</v>
      </c>
      <c r="B199" s="30" t="s">
        <v>58</v>
      </c>
      <c r="C199" s="21">
        <v>650</v>
      </c>
      <c r="D199" s="21"/>
      <c r="E199" s="21"/>
      <c r="F199" s="21">
        <v>650</v>
      </c>
      <c r="G199" s="21">
        <v>650</v>
      </c>
      <c r="H199" s="21">
        <f t="shared" si="30"/>
        <v>325</v>
      </c>
      <c r="I199" s="21">
        <v>650</v>
      </c>
      <c r="J199" s="21">
        <v>650</v>
      </c>
      <c r="K199" s="21">
        <v>650</v>
      </c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7">
        <f t="shared" si="31"/>
        <v>4225</v>
      </c>
    </row>
    <row r="200" spans="1:22" ht="13.5">
      <c r="A200" s="2">
        <v>161</v>
      </c>
      <c r="B200" s="30" t="s">
        <v>58</v>
      </c>
      <c r="C200" s="21">
        <v>260</v>
      </c>
      <c r="D200" s="21"/>
      <c r="E200" s="21">
        <v>1300</v>
      </c>
      <c r="F200" s="62"/>
      <c r="G200" s="62"/>
      <c r="H200" s="62">
        <f t="shared" si="30"/>
        <v>0</v>
      </c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7">
        <f t="shared" si="31"/>
        <v>1560</v>
      </c>
    </row>
    <row r="201" spans="1:22" ht="13.5">
      <c r="A201" s="2">
        <v>162</v>
      </c>
      <c r="B201" s="22" t="s">
        <v>57</v>
      </c>
      <c r="C201" s="21">
        <v>1000</v>
      </c>
      <c r="D201" s="21"/>
      <c r="E201" s="21"/>
      <c r="F201" s="21">
        <v>1000</v>
      </c>
      <c r="G201" s="21">
        <v>1000</v>
      </c>
      <c r="H201" s="21">
        <f t="shared" si="30"/>
        <v>500</v>
      </c>
      <c r="I201" s="21">
        <v>1000</v>
      </c>
      <c r="J201" s="21">
        <v>1000</v>
      </c>
      <c r="K201" s="21">
        <v>1000</v>
      </c>
      <c r="L201" s="21"/>
      <c r="M201" s="21"/>
      <c r="N201" s="21"/>
      <c r="O201" s="21"/>
      <c r="P201" s="1"/>
      <c r="Q201" s="21"/>
      <c r="R201" s="1"/>
      <c r="S201" s="21"/>
      <c r="T201" s="21"/>
      <c r="U201" s="21"/>
      <c r="V201" s="7">
        <f t="shared" si="31"/>
        <v>6500</v>
      </c>
    </row>
    <row r="202" spans="1:22" ht="13.5">
      <c r="A202" s="2">
        <v>163</v>
      </c>
      <c r="B202" s="30" t="s">
        <v>58</v>
      </c>
      <c r="C202" s="55">
        <v>585</v>
      </c>
      <c r="D202" s="55"/>
      <c r="E202" s="55"/>
      <c r="F202" s="55">
        <v>650</v>
      </c>
      <c r="G202" s="55">
        <v>650</v>
      </c>
      <c r="H202" s="21">
        <f t="shared" si="30"/>
        <v>325</v>
      </c>
      <c r="I202" s="55">
        <v>650</v>
      </c>
      <c r="J202" s="55">
        <v>650</v>
      </c>
      <c r="K202" s="55">
        <v>531.82</v>
      </c>
      <c r="L202" s="55"/>
      <c r="M202" s="55"/>
      <c r="N202" s="55"/>
      <c r="O202" s="55"/>
      <c r="P202" s="48"/>
      <c r="Q202" s="55"/>
      <c r="R202" s="48"/>
      <c r="S202" s="55"/>
      <c r="T202" s="55"/>
      <c r="U202" s="55"/>
      <c r="V202" s="7">
        <f t="shared" si="31"/>
        <v>4041.82</v>
      </c>
    </row>
    <row r="203" spans="1:22" ht="13.5">
      <c r="A203" s="2">
        <v>164</v>
      </c>
      <c r="B203" s="30" t="s">
        <v>58</v>
      </c>
      <c r="C203" s="21"/>
      <c r="D203" s="79">
        <v>2781.82</v>
      </c>
      <c r="E203" s="77"/>
      <c r="F203" s="77"/>
      <c r="G203" s="77"/>
      <c r="H203" s="21"/>
      <c r="I203" s="55"/>
      <c r="J203" s="55"/>
      <c r="K203" s="55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">
        <f t="shared" si="31"/>
        <v>2781.82</v>
      </c>
    </row>
    <row r="204" spans="2:22" ht="13.5">
      <c r="B204" s="30"/>
      <c r="C204" s="21"/>
      <c r="D204" s="79"/>
      <c r="E204" s="77"/>
      <c r="F204" s="77"/>
      <c r="G204" s="77"/>
      <c r="H204" s="21"/>
      <c r="I204" s="55"/>
      <c r="J204" s="55"/>
      <c r="K204" s="55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"/>
    </row>
    <row r="205" spans="2:22" ht="13.5">
      <c r="B205" s="18"/>
      <c r="C205" s="56">
        <f>SUM(C131:C204)</f>
        <v>48687.5</v>
      </c>
      <c r="D205" s="56">
        <f aca="true" t="shared" si="32" ref="D205:M205">SUM(D131:D203)</f>
        <v>2781.82</v>
      </c>
      <c r="E205" s="56">
        <f t="shared" si="32"/>
        <v>16900</v>
      </c>
      <c r="F205" s="56">
        <f t="shared" si="32"/>
        <v>45000</v>
      </c>
      <c r="G205" s="32">
        <f t="shared" si="32"/>
        <v>45359.520000000004</v>
      </c>
      <c r="H205" s="32">
        <f t="shared" si="32"/>
        <v>22275</v>
      </c>
      <c r="I205" s="32">
        <f t="shared" si="32"/>
        <v>44780.55</v>
      </c>
      <c r="J205" s="32">
        <f t="shared" si="32"/>
        <v>45165</v>
      </c>
      <c r="K205" s="32">
        <f t="shared" si="32"/>
        <v>45445.46</v>
      </c>
      <c r="L205" s="32">
        <f t="shared" si="32"/>
        <v>0</v>
      </c>
      <c r="M205" s="32">
        <f t="shared" si="32"/>
        <v>0</v>
      </c>
      <c r="N205" s="32"/>
      <c r="O205" s="32">
        <f>SUM(O131:O203)</f>
        <v>0</v>
      </c>
      <c r="P205" s="37"/>
      <c r="Q205" s="32">
        <f>SUM(Q131:Q203)</f>
        <v>0</v>
      </c>
      <c r="R205" s="37"/>
      <c r="S205" s="32">
        <f>SUM(S131:S203)</f>
        <v>0</v>
      </c>
      <c r="T205" s="32">
        <f>SUM(T131:T203)</f>
        <v>0</v>
      </c>
      <c r="U205" s="56">
        <f>SUM(U131:U203)</f>
        <v>0</v>
      </c>
      <c r="V205" s="65">
        <f>SUM(C205:U205)</f>
        <v>316394.85000000003</v>
      </c>
    </row>
    <row r="206" spans="2:22" ht="13.5">
      <c r="B206" s="46"/>
      <c r="C206" s="23">
        <f>C205+C128+C119+C107+C98+C88+C67+C61+C44+C26+C11</f>
        <v>134152.5</v>
      </c>
      <c r="D206" s="23">
        <v>2781.82</v>
      </c>
      <c r="E206" s="23">
        <f>E205+E128</f>
        <v>18600</v>
      </c>
      <c r="F206" s="23">
        <f aca="true" t="shared" si="33" ref="F206:M206">F205+F128+F119+F107+F98+F88+F67+F61+F44+F26+F11</f>
        <v>130210</v>
      </c>
      <c r="G206" s="23">
        <f t="shared" si="33"/>
        <v>130569.52</v>
      </c>
      <c r="H206" s="23">
        <f t="shared" si="33"/>
        <v>69005</v>
      </c>
      <c r="I206" s="23">
        <f t="shared" si="33"/>
        <v>129337.77</v>
      </c>
      <c r="J206" s="23">
        <f t="shared" si="33"/>
        <v>130492.27</v>
      </c>
      <c r="K206" s="33">
        <f t="shared" si="33"/>
        <v>131654.61</v>
      </c>
      <c r="L206" s="60">
        <f t="shared" si="33"/>
        <v>0</v>
      </c>
      <c r="M206" s="23">
        <f t="shared" si="33"/>
        <v>0</v>
      </c>
      <c r="N206" s="23">
        <f>N61+N26</f>
        <v>0</v>
      </c>
      <c r="O206" s="33">
        <f>O205+O128+O119+O107+O98+O88+O67+O61+O44+O26+O11</f>
        <v>0</v>
      </c>
      <c r="P206" s="33">
        <f>P98+P88+P67+P44+P11</f>
        <v>0</v>
      </c>
      <c r="Q206" s="33">
        <f>Q205+Q128+Q119+Q107+Q98+Q88+Q67+Q61+Q44+Q26+Q11</f>
        <v>0</v>
      </c>
      <c r="R206" s="33">
        <f>R61</f>
        <v>0</v>
      </c>
      <c r="S206" s="33">
        <f>S205+S128+S119+S107+S98+S88+S67+S61+S44+S26+S11</f>
        <v>0</v>
      </c>
      <c r="T206" s="33">
        <f>T205+T128+T119+T107+T98+T88+T67+T61+T44+T26+T11</f>
        <v>0</v>
      </c>
      <c r="U206" s="23">
        <f>U205+U128+U119+U107+U98+U88+U67+U61+U44+U26+U11</f>
        <v>0</v>
      </c>
      <c r="V206" s="23">
        <f>V205+V128+V119+V107+V98+V88+V67+V61+V44+V26+V11</f>
        <v>876803.49</v>
      </c>
    </row>
    <row r="207" spans="1:22" ht="13.5">
      <c r="A207" s="52"/>
      <c r="B207" s="49"/>
      <c r="C207" s="50"/>
      <c r="D207" s="50"/>
      <c r="E207" s="50"/>
      <c r="F207" s="50"/>
      <c r="G207" s="50"/>
      <c r="H207" s="50"/>
      <c r="I207" s="50"/>
      <c r="J207" s="50"/>
      <c r="K207" s="51"/>
      <c r="L207" s="50"/>
      <c r="M207" s="50"/>
      <c r="N207" s="50"/>
      <c r="O207" s="51"/>
      <c r="P207" s="51"/>
      <c r="Q207" s="51"/>
      <c r="R207" s="51"/>
      <c r="S207" s="51"/>
      <c r="T207" s="51"/>
      <c r="U207" s="50"/>
      <c r="V207" s="53"/>
    </row>
    <row r="208" spans="1:22" ht="13.5">
      <c r="A208" s="52"/>
      <c r="B208" s="49"/>
      <c r="C208" s="50"/>
      <c r="D208" s="50"/>
      <c r="E208" s="50"/>
      <c r="F208" s="50"/>
      <c r="G208" s="50"/>
      <c r="H208" s="50"/>
      <c r="I208" s="50"/>
      <c r="J208" s="50"/>
      <c r="K208" s="51"/>
      <c r="L208" s="50"/>
      <c r="M208" s="50"/>
      <c r="N208" s="50"/>
      <c r="O208" s="51"/>
      <c r="P208" s="51"/>
      <c r="Q208" s="51"/>
      <c r="R208" s="51"/>
      <c r="S208" s="51"/>
      <c r="T208" s="51"/>
      <c r="U208" s="50"/>
      <c r="V208" s="53"/>
    </row>
    <row r="209" spans="1:22" ht="13.5">
      <c r="A209" s="87"/>
      <c r="B209" s="87"/>
      <c r="C209" s="87"/>
      <c r="D209" s="87"/>
      <c r="E209" s="87"/>
      <c r="F209" s="87"/>
      <c r="G209" s="87"/>
      <c r="H209" s="87"/>
      <c r="I209" s="87"/>
      <c r="J209" s="50"/>
      <c r="K209" s="51"/>
      <c r="L209" s="50"/>
      <c r="M209" s="50"/>
      <c r="N209" s="50"/>
      <c r="O209" s="51"/>
      <c r="P209" s="51"/>
      <c r="Q209" s="51"/>
      <c r="R209" s="51"/>
      <c r="S209" s="51"/>
      <c r="T209" s="51"/>
      <c r="U209" s="50"/>
      <c r="V209" s="53"/>
    </row>
    <row r="210" spans="1:22" ht="13.5">
      <c r="A210" s="52"/>
      <c r="B210" s="49"/>
      <c r="C210" s="50"/>
      <c r="D210" s="50"/>
      <c r="E210" s="50"/>
      <c r="F210" s="50"/>
      <c r="G210" s="50"/>
      <c r="H210" s="50"/>
      <c r="I210" s="50"/>
      <c r="J210" s="50"/>
      <c r="K210" s="51"/>
      <c r="L210" s="50"/>
      <c r="M210" s="50"/>
      <c r="N210" s="50"/>
      <c r="O210" s="51"/>
      <c r="P210" s="51"/>
      <c r="Q210" s="51"/>
      <c r="R210" s="51"/>
      <c r="S210" s="51"/>
      <c r="T210" s="51"/>
      <c r="U210" s="50"/>
      <c r="V210" s="53"/>
    </row>
    <row r="211" spans="1:22" ht="13.5">
      <c r="A211" s="52"/>
      <c r="B211" s="49"/>
      <c r="C211" s="50"/>
      <c r="D211" s="50"/>
      <c r="E211" s="50"/>
      <c r="F211" s="50"/>
      <c r="G211" s="50"/>
      <c r="H211" s="50"/>
      <c r="I211" s="50"/>
      <c r="J211" s="50"/>
      <c r="K211" s="51"/>
      <c r="L211" s="50"/>
      <c r="M211" s="50"/>
      <c r="N211" s="50"/>
      <c r="O211" s="51"/>
      <c r="P211" s="51"/>
      <c r="Q211" s="51"/>
      <c r="R211" s="51"/>
      <c r="S211" s="51"/>
      <c r="T211" s="51"/>
      <c r="U211" s="50"/>
      <c r="V211" s="53"/>
    </row>
    <row r="212" spans="1:22" ht="13.5">
      <c r="A212" s="52"/>
      <c r="B212" s="49"/>
      <c r="C212" s="50"/>
      <c r="D212" s="50"/>
      <c r="E212" s="50"/>
      <c r="F212" s="50"/>
      <c r="G212" s="50"/>
      <c r="H212" s="50"/>
      <c r="I212" s="50"/>
      <c r="J212" s="50"/>
      <c r="K212" s="51"/>
      <c r="L212" s="50"/>
      <c r="M212" s="50"/>
      <c r="N212" s="50"/>
      <c r="O212" s="51"/>
      <c r="P212" s="51"/>
      <c r="Q212" s="51"/>
      <c r="R212" s="51"/>
      <c r="S212" s="51"/>
      <c r="T212" s="51"/>
      <c r="U212" s="50"/>
      <c r="V212" s="53"/>
    </row>
    <row r="213" spans="1:22" ht="13.5">
      <c r="A213" s="52"/>
      <c r="B213" s="49"/>
      <c r="C213" s="50"/>
      <c r="D213" s="50"/>
      <c r="E213" s="50"/>
      <c r="F213" s="50"/>
      <c r="G213" s="50"/>
      <c r="H213" s="50"/>
      <c r="I213" s="50"/>
      <c r="J213" s="50"/>
      <c r="K213" s="51"/>
      <c r="L213" s="50"/>
      <c r="M213" s="50"/>
      <c r="N213" s="50"/>
      <c r="O213" s="51"/>
      <c r="P213" s="51"/>
      <c r="Q213" s="51"/>
      <c r="R213" s="51"/>
      <c r="S213" s="51"/>
      <c r="T213" s="51"/>
      <c r="U213" s="50"/>
      <c r="V213" s="53"/>
    </row>
    <row r="214" spans="1:22" ht="13.5">
      <c r="A214" s="52"/>
      <c r="B214" s="49"/>
      <c r="C214" s="50"/>
      <c r="D214" s="50"/>
      <c r="E214" s="50"/>
      <c r="F214" s="50"/>
      <c r="G214" s="50"/>
      <c r="H214" s="50"/>
      <c r="I214" s="50"/>
      <c r="J214" s="50"/>
      <c r="K214" s="51"/>
      <c r="L214" s="50"/>
      <c r="M214" s="50"/>
      <c r="N214" s="50"/>
      <c r="O214" s="51"/>
      <c r="P214" s="51"/>
      <c r="Q214" s="51"/>
      <c r="R214" s="51"/>
      <c r="S214" s="51"/>
      <c r="T214" s="51"/>
      <c r="U214" s="50"/>
      <c r="V214" s="53"/>
    </row>
    <row r="215" spans="1:22" ht="13.5">
      <c r="A215" s="52"/>
      <c r="B215" s="49"/>
      <c r="C215" s="50"/>
      <c r="D215" s="50"/>
      <c r="E215" s="50"/>
      <c r="F215" s="50"/>
      <c r="G215" s="50"/>
      <c r="H215" s="50"/>
      <c r="I215" s="50"/>
      <c r="J215" s="50"/>
      <c r="K215" s="51"/>
      <c r="L215" s="50"/>
      <c r="M215" s="50"/>
      <c r="N215" s="50"/>
      <c r="O215" s="51"/>
      <c r="P215" s="51"/>
      <c r="Q215" s="51"/>
      <c r="R215" s="51"/>
      <c r="S215" s="51"/>
      <c r="T215" s="51"/>
      <c r="U215" s="50"/>
      <c r="V215" s="53"/>
    </row>
    <row r="216" spans="1:22" ht="13.5">
      <c r="A216" s="52"/>
      <c r="B216" s="49"/>
      <c r="C216" s="50"/>
      <c r="D216" s="50"/>
      <c r="E216" s="50"/>
      <c r="F216" s="50"/>
      <c r="G216" s="50"/>
      <c r="H216" s="50"/>
      <c r="I216" s="50"/>
      <c r="J216" s="50"/>
      <c r="K216" s="51"/>
      <c r="L216" s="50"/>
      <c r="M216" s="50"/>
      <c r="N216" s="50"/>
      <c r="O216" s="51"/>
      <c r="P216" s="51"/>
      <c r="Q216" s="51"/>
      <c r="R216" s="51"/>
      <c r="S216" s="51"/>
      <c r="T216" s="51"/>
      <c r="U216" s="50"/>
      <c r="V216" s="53"/>
    </row>
    <row r="217" spans="1:22" ht="13.5">
      <c r="A217" s="52"/>
      <c r="B217" s="49"/>
      <c r="C217" s="50"/>
      <c r="D217" s="50"/>
      <c r="E217" s="50"/>
      <c r="F217" s="50"/>
      <c r="G217" s="50"/>
      <c r="H217" s="50"/>
      <c r="I217" s="50"/>
      <c r="J217" s="50"/>
      <c r="K217" s="51"/>
      <c r="L217" s="50"/>
      <c r="M217" s="50"/>
      <c r="N217" s="50"/>
      <c r="O217" s="51"/>
      <c r="P217" s="51"/>
      <c r="Q217" s="51"/>
      <c r="R217" s="51"/>
      <c r="S217" s="51"/>
      <c r="T217" s="51"/>
      <c r="U217" s="50"/>
      <c r="V217" s="53"/>
    </row>
    <row r="218" spans="1:22" ht="13.5">
      <c r="A218" s="52"/>
      <c r="B218" s="49"/>
      <c r="C218" s="50"/>
      <c r="D218" s="50"/>
      <c r="E218" s="50"/>
      <c r="F218" s="50"/>
      <c r="G218" s="50"/>
      <c r="H218" s="50"/>
      <c r="I218" s="50"/>
      <c r="J218" s="50"/>
      <c r="K218" s="51"/>
      <c r="L218" s="50"/>
      <c r="M218" s="50"/>
      <c r="N218" s="50"/>
      <c r="O218" s="51"/>
      <c r="P218" s="51"/>
      <c r="Q218" s="51"/>
      <c r="R218" s="51"/>
      <c r="S218" s="51"/>
      <c r="T218" s="51"/>
      <c r="U218" s="50"/>
      <c r="V218" s="53"/>
    </row>
    <row r="219" spans="1:22" ht="13.5">
      <c r="A219" s="52"/>
      <c r="B219" s="49"/>
      <c r="C219" s="50"/>
      <c r="D219" s="50"/>
      <c r="E219" s="50"/>
      <c r="F219" s="50"/>
      <c r="G219" s="50"/>
      <c r="H219" s="50"/>
      <c r="I219" s="50"/>
      <c r="J219" s="50"/>
      <c r="K219" s="51"/>
      <c r="L219" s="50"/>
      <c r="M219" s="50"/>
      <c r="N219" s="50"/>
      <c r="O219" s="51"/>
      <c r="P219" s="51"/>
      <c r="Q219" s="51"/>
      <c r="R219" s="51"/>
      <c r="S219" s="51"/>
      <c r="T219" s="51"/>
      <c r="U219" s="50"/>
      <c r="V219" s="53"/>
    </row>
    <row r="220" spans="1:22" ht="13.5">
      <c r="A220" s="52"/>
      <c r="B220" s="49"/>
      <c r="C220" s="50"/>
      <c r="D220" s="50"/>
      <c r="E220" s="50"/>
      <c r="F220" s="50"/>
      <c r="G220" s="50"/>
      <c r="H220" s="50"/>
      <c r="I220" s="50"/>
      <c r="J220" s="50"/>
      <c r="K220" s="51"/>
      <c r="L220" s="50"/>
      <c r="M220" s="50"/>
      <c r="N220" s="50"/>
      <c r="O220" s="51"/>
      <c r="P220" s="51"/>
      <c r="Q220" s="51"/>
      <c r="R220" s="51"/>
      <c r="S220" s="51"/>
      <c r="T220" s="51"/>
      <c r="U220" s="50"/>
      <c r="V220" s="53"/>
    </row>
    <row r="221" spans="1:22" ht="13.5">
      <c r="A221" s="52"/>
      <c r="B221" s="49"/>
      <c r="C221" s="50"/>
      <c r="D221" s="50"/>
      <c r="E221" s="50"/>
      <c r="F221" s="50"/>
      <c r="G221" s="50"/>
      <c r="H221" s="50"/>
      <c r="I221" s="50"/>
      <c r="J221" s="50"/>
      <c r="K221" s="51"/>
      <c r="L221" s="50"/>
      <c r="M221" s="50"/>
      <c r="N221" s="50"/>
      <c r="O221" s="51"/>
      <c r="P221" s="51"/>
      <c r="Q221" s="51"/>
      <c r="R221" s="51"/>
      <c r="S221" s="51"/>
      <c r="T221" s="51"/>
      <c r="U221" s="50"/>
      <c r="V221" s="53"/>
    </row>
    <row r="222" spans="1:22" ht="13.5">
      <c r="A222" s="52"/>
      <c r="B222" s="49"/>
      <c r="C222" s="50"/>
      <c r="D222" s="50"/>
      <c r="E222" s="50"/>
      <c r="F222" s="50"/>
      <c r="G222" s="50"/>
      <c r="H222" s="50"/>
      <c r="I222" s="50"/>
      <c r="J222" s="50"/>
      <c r="K222" s="51"/>
      <c r="L222" s="50"/>
      <c r="M222" s="50"/>
      <c r="N222" s="50"/>
      <c r="O222" s="51"/>
      <c r="P222" s="51"/>
      <c r="Q222" s="51"/>
      <c r="R222" s="51"/>
      <c r="S222" s="51"/>
      <c r="T222" s="51"/>
      <c r="U222" s="50"/>
      <c r="V222" s="53"/>
    </row>
    <row r="223" spans="1:22" ht="13.5">
      <c r="A223" s="52"/>
      <c r="B223" s="49"/>
      <c r="C223" s="50"/>
      <c r="D223" s="50"/>
      <c r="E223" s="50"/>
      <c r="F223" s="50"/>
      <c r="G223" s="50"/>
      <c r="H223" s="50"/>
      <c r="I223" s="50"/>
      <c r="J223" s="50"/>
      <c r="K223" s="51"/>
      <c r="L223" s="50"/>
      <c r="M223" s="50"/>
      <c r="N223" s="50"/>
      <c r="O223" s="51"/>
      <c r="P223" s="51"/>
      <c r="Q223" s="51"/>
      <c r="R223" s="51"/>
      <c r="S223" s="51"/>
      <c r="T223" s="51"/>
      <c r="U223" s="50"/>
      <c r="V223" s="53"/>
    </row>
    <row r="224" spans="1:22" ht="13.5">
      <c r="A224" s="52"/>
      <c r="B224" s="49"/>
      <c r="C224" s="50"/>
      <c r="D224" s="50"/>
      <c r="E224" s="50"/>
      <c r="F224" s="50"/>
      <c r="G224" s="50"/>
      <c r="H224" s="50"/>
      <c r="I224" s="50"/>
      <c r="J224" s="50"/>
      <c r="K224" s="51"/>
      <c r="L224" s="50"/>
      <c r="M224" s="50"/>
      <c r="N224" s="50"/>
      <c r="O224" s="51"/>
      <c r="P224" s="51"/>
      <c r="Q224" s="51"/>
      <c r="R224" s="51"/>
      <c r="S224" s="51"/>
      <c r="T224" s="51"/>
      <c r="U224" s="50"/>
      <c r="V224" s="53"/>
    </row>
    <row r="225" spans="1:22" ht="13.5">
      <c r="A225" s="52"/>
      <c r="B225" s="49"/>
      <c r="C225" s="50"/>
      <c r="D225" s="50"/>
      <c r="E225" s="50"/>
      <c r="F225" s="50"/>
      <c r="G225" s="50"/>
      <c r="H225" s="50"/>
      <c r="I225" s="50"/>
      <c r="J225" s="50"/>
      <c r="K225" s="51"/>
      <c r="L225" s="50"/>
      <c r="M225" s="50"/>
      <c r="N225" s="50"/>
      <c r="O225" s="51"/>
      <c r="P225" s="51"/>
      <c r="Q225" s="51"/>
      <c r="R225" s="51"/>
      <c r="S225" s="51"/>
      <c r="T225" s="51"/>
      <c r="U225" s="50"/>
      <c r="V225" s="53"/>
    </row>
    <row r="226" spans="1:22" ht="13.5">
      <c r="A226" s="52"/>
      <c r="B226" s="49"/>
      <c r="C226" s="50"/>
      <c r="D226" s="50"/>
      <c r="E226" s="50"/>
      <c r="F226" s="50"/>
      <c r="G226" s="50"/>
      <c r="H226" s="50"/>
      <c r="I226" s="50"/>
      <c r="J226" s="50"/>
      <c r="K226" s="51"/>
      <c r="L226" s="50"/>
      <c r="M226" s="50"/>
      <c r="N226" s="50"/>
      <c r="O226" s="51"/>
      <c r="P226" s="51"/>
      <c r="Q226" s="51"/>
      <c r="R226" s="51"/>
      <c r="S226" s="51"/>
      <c r="T226" s="51"/>
      <c r="U226" s="50"/>
      <c r="V226" s="53"/>
    </row>
    <row r="227" spans="1:22" ht="13.5">
      <c r="A227" s="52"/>
      <c r="B227" s="49"/>
      <c r="C227" s="50"/>
      <c r="D227" s="50"/>
      <c r="E227" s="50"/>
      <c r="F227" s="50"/>
      <c r="G227" s="50"/>
      <c r="H227" s="50"/>
      <c r="I227" s="50"/>
      <c r="J227" s="50"/>
      <c r="K227" s="51"/>
      <c r="L227" s="50"/>
      <c r="M227" s="50"/>
      <c r="N227" s="50"/>
      <c r="O227" s="51"/>
      <c r="P227" s="51"/>
      <c r="Q227" s="51"/>
      <c r="R227" s="51"/>
      <c r="S227" s="51"/>
      <c r="T227" s="51"/>
      <c r="U227" s="50"/>
      <c r="V227" s="53"/>
    </row>
    <row r="228" spans="1:22" ht="13.5">
      <c r="A228" s="52"/>
      <c r="B228" s="49"/>
      <c r="C228" s="50"/>
      <c r="D228" s="50"/>
      <c r="E228" s="50"/>
      <c r="F228" s="50"/>
      <c r="G228" s="50"/>
      <c r="H228" s="50"/>
      <c r="I228" s="50"/>
      <c r="J228" s="50"/>
      <c r="K228" s="51"/>
      <c r="L228" s="50"/>
      <c r="M228" s="50"/>
      <c r="N228" s="50"/>
      <c r="O228" s="51"/>
      <c r="P228" s="51"/>
      <c r="Q228" s="51"/>
      <c r="R228" s="51"/>
      <c r="S228" s="51"/>
      <c r="T228" s="51"/>
      <c r="U228" s="50"/>
      <c r="V228" s="53"/>
    </row>
    <row r="229" spans="1:22" ht="13.5">
      <c r="A229" s="52"/>
      <c r="B229" s="49"/>
      <c r="C229" s="50"/>
      <c r="D229" s="50"/>
      <c r="E229" s="50"/>
      <c r="F229" s="50"/>
      <c r="G229" s="50"/>
      <c r="H229" s="50"/>
      <c r="I229" s="50"/>
      <c r="J229" s="50"/>
      <c r="K229" s="51"/>
      <c r="L229" s="50"/>
      <c r="M229" s="50"/>
      <c r="N229" s="50"/>
      <c r="O229" s="51"/>
      <c r="P229" s="51"/>
      <c r="Q229" s="51"/>
      <c r="R229" s="51"/>
      <c r="S229" s="51"/>
      <c r="T229" s="51"/>
      <c r="U229" s="50"/>
      <c r="V229" s="53"/>
    </row>
    <row r="230" spans="1:22" ht="13.5">
      <c r="A230" s="52"/>
      <c r="B230" s="49"/>
      <c r="C230" s="50"/>
      <c r="D230" s="50"/>
      <c r="E230" s="50"/>
      <c r="F230" s="50"/>
      <c r="G230" s="50"/>
      <c r="H230" s="50"/>
      <c r="I230" s="50"/>
      <c r="J230" s="50"/>
      <c r="K230" s="51"/>
      <c r="L230" s="50"/>
      <c r="M230" s="50"/>
      <c r="N230" s="50"/>
      <c r="O230" s="51"/>
      <c r="P230" s="51"/>
      <c r="Q230" s="51"/>
      <c r="R230" s="51"/>
      <c r="S230" s="51"/>
      <c r="T230" s="51"/>
      <c r="U230" s="50"/>
      <c r="V230" s="53"/>
    </row>
    <row r="231" spans="1:22" ht="13.5">
      <c r="A231" s="52"/>
      <c r="B231" s="49"/>
      <c r="C231" s="50"/>
      <c r="D231" s="50"/>
      <c r="E231" s="50"/>
      <c r="F231" s="50"/>
      <c r="G231" s="50"/>
      <c r="H231" s="50"/>
      <c r="I231" s="50"/>
      <c r="J231" s="50"/>
      <c r="K231" s="51"/>
      <c r="L231" s="50"/>
      <c r="M231" s="50"/>
      <c r="N231" s="50"/>
      <c r="O231" s="51"/>
      <c r="P231" s="51"/>
      <c r="Q231" s="51"/>
      <c r="R231" s="51"/>
      <c r="S231" s="51"/>
      <c r="T231" s="51"/>
      <c r="U231" s="50"/>
      <c r="V231" s="53"/>
    </row>
    <row r="232" spans="1:22" ht="13.5">
      <c r="A232" s="52"/>
      <c r="B232" s="49"/>
      <c r="C232" s="50"/>
      <c r="D232" s="50"/>
      <c r="E232" s="50"/>
      <c r="F232" s="50"/>
      <c r="G232" s="50"/>
      <c r="H232" s="50"/>
      <c r="I232" s="50"/>
      <c r="J232" s="50"/>
      <c r="K232" s="51"/>
      <c r="L232" s="50"/>
      <c r="M232" s="50"/>
      <c r="N232" s="50"/>
      <c r="O232" s="51"/>
      <c r="P232" s="51"/>
      <c r="Q232" s="51"/>
      <c r="R232" s="51"/>
      <c r="S232" s="51"/>
      <c r="T232" s="51"/>
      <c r="U232" s="50"/>
      <c r="V232" s="53"/>
    </row>
    <row r="233" spans="1:22" ht="13.5">
      <c r="A233" s="52"/>
      <c r="B233" s="49"/>
      <c r="C233" s="50"/>
      <c r="D233" s="50"/>
      <c r="E233" s="50"/>
      <c r="F233" s="50"/>
      <c r="G233" s="50"/>
      <c r="H233" s="50"/>
      <c r="I233" s="50"/>
      <c r="J233" s="50"/>
      <c r="K233" s="51"/>
      <c r="L233" s="50"/>
      <c r="M233" s="50"/>
      <c r="N233" s="50"/>
      <c r="O233" s="51"/>
      <c r="P233" s="51"/>
      <c r="Q233" s="51"/>
      <c r="R233" s="51"/>
      <c r="S233" s="51"/>
      <c r="T233" s="51"/>
      <c r="U233" s="50"/>
      <c r="V233" s="53"/>
    </row>
    <row r="234" spans="1:22" ht="13.5">
      <c r="A234" s="52"/>
      <c r="B234" s="49"/>
      <c r="C234" s="50"/>
      <c r="D234" s="50"/>
      <c r="E234" s="50"/>
      <c r="F234" s="50"/>
      <c r="G234" s="50"/>
      <c r="H234" s="50"/>
      <c r="I234" s="50"/>
      <c r="J234" s="50"/>
      <c r="K234" s="51"/>
      <c r="L234" s="50"/>
      <c r="M234" s="50"/>
      <c r="N234" s="50"/>
      <c r="O234" s="51"/>
      <c r="P234" s="51"/>
      <c r="Q234" s="51"/>
      <c r="R234" s="51"/>
      <c r="S234" s="51"/>
      <c r="T234" s="51"/>
      <c r="U234" s="50"/>
      <c r="V234" s="53"/>
    </row>
    <row r="235" spans="1:22" ht="13.5">
      <c r="A235" s="52"/>
      <c r="B235" s="49"/>
      <c r="C235" s="50"/>
      <c r="D235" s="50"/>
      <c r="E235" s="50"/>
      <c r="F235" s="50"/>
      <c r="G235" s="50"/>
      <c r="H235" s="50"/>
      <c r="I235" s="50"/>
      <c r="J235" s="50"/>
      <c r="K235" s="51"/>
      <c r="L235" s="50"/>
      <c r="M235" s="50"/>
      <c r="N235" s="50"/>
      <c r="O235" s="51"/>
      <c r="P235" s="51"/>
      <c r="Q235" s="51"/>
      <c r="R235" s="51"/>
      <c r="S235" s="51"/>
      <c r="T235" s="51"/>
      <c r="U235" s="50"/>
      <c r="V235" s="53"/>
    </row>
    <row r="236" spans="1:22" ht="13.5">
      <c r="A236" s="52"/>
      <c r="B236" s="49"/>
      <c r="C236" s="50"/>
      <c r="D236" s="50"/>
      <c r="E236" s="50"/>
      <c r="F236" s="50"/>
      <c r="G236" s="50"/>
      <c r="H236" s="50"/>
      <c r="I236" s="50"/>
      <c r="J236" s="50"/>
      <c r="K236" s="51"/>
      <c r="L236" s="50"/>
      <c r="M236" s="50"/>
      <c r="N236" s="50"/>
      <c r="O236" s="51"/>
      <c r="P236" s="51"/>
      <c r="Q236" s="51"/>
      <c r="R236" s="51"/>
      <c r="S236" s="51"/>
      <c r="T236" s="51"/>
      <c r="U236" s="50"/>
      <c r="V236" s="53"/>
    </row>
    <row r="237" spans="1:22" ht="13.5">
      <c r="A237" s="52"/>
      <c r="B237" s="49"/>
      <c r="C237" s="50"/>
      <c r="D237" s="50"/>
      <c r="E237" s="50"/>
      <c r="F237" s="50"/>
      <c r="G237" s="50"/>
      <c r="H237" s="50"/>
      <c r="I237" s="50"/>
      <c r="J237" s="50"/>
      <c r="K237" s="51"/>
      <c r="L237" s="50"/>
      <c r="M237" s="50"/>
      <c r="N237" s="50"/>
      <c r="O237" s="51"/>
      <c r="P237" s="51"/>
      <c r="Q237" s="51"/>
      <c r="R237" s="51"/>
      <c r="S237" s="51"/>
      <c r="T237" s="51"/>
      <c r="U237" s="50"/>
      <c r="V237" s="53"/>
    </row>
    <row r="238" spans="1:22" ht="13.5">
      <c r="A238" s="52"/>
      <c r="B238" s="49"/>
      <c r="C238" s="50"/>
      <c r="D238" s="50"/>
      <c r="E238" s="50"/>
      <c r="F238" s="50"/>
      <c r="G238" s="50"/>
      <c r="H238" s="50"/>
      <c r="I238" s="50"/>
      <c r="J238" s="50"/>
      <c r="K238" s="51"/>
      <c r="L238" s="50"/>
      <c r="M238" s="50"/>
      <c r="N238" s="50"/>
      <c r="O238" s="51"/>
      <c r="P238" s="51"/>
      <c r="Q238" s="51"/>
      <c r="R238" s="51"/>
      <c r="S238" s="51"/>
      <c r="T238" s="51"/>
      <c r="U238" s="50"/>
      <c r="V238" s="53"/>
    </row>
    <row r="239" spans="1:22" ht="13.5">
      <c r="A239" s="52"/>
      <c r="B239" s="49"/>
      <c r="C239" s="50"/>
      <c r="D239" s="50"/>
      <c r="E239" s="50"/>
      <c r="F239" s="50"/>
      <c r="G239" s="50"/>
      <c r="H239" s="50"/>
      <c r="I239" s="50"/>
      <c r="J239" s="50"/>
      <c r="K239" s="51"/>
      <c r="L239" s="50"/>
      <c r="M239" s="50"/>
      <c r="N239" s="50"/>
      <c r="O239" s="51"/>
      <c r="P239" s="51"/>
      <c r="Q239" s="51"/>
      <c r="R239" s="51"/>
      <c r="S239" s="51"/>
      <c r="T239" s="51"/>
      <c r="U239" s="50"/>
      <c r="V239" s="53"/>
    </row>
    <row r="240" spans="1:22" ht="13.5">
      <c r="A240" s="52"/>
      <c r="B240" s="49"/>
      <c r="C240" s="50"/>
      <c r="D240" s="50"/>
      <c r="E240" s="50"/>
      <c r="F240" s="50"/>
      <c r="G240" s="50"/>
      <c r="H240" s="50"/>
      <c r="I240" s="50"/>
      <c r="J240" s="50"/>
      <c r="K240" s="51"/>
      <c r="L240" s="50"/>
      <c r="M240" s="50"/>
      <c r="N240" s="50"/>
      <c r="O240" s="51"/>
      <c r="P240" s="51"/>
      <c r="Q240" s="51"/>
      <c r="R240" s="51"/>
      <c r="S240" s="51"/>
      <c r="T240" s="51"/>
      <c r="U240" s="50"/>
      <c r="V240" s="53"/>
    </row>
    <row r="241" spans="1:22" ht="13.5">
      <c r="A241" s="52"/>
      <c r="B241" s="49"/>
      <c r="C241" s="50"/>
      <c r="D241" s="50"/>
      <c r="E241" s="50"/>
      <c r="F241" s="50"/>
      <c r="G241" s="50"/>
      <c r="H241" s="50"/>
      <c r="I241" s="50"/>
      <c r="J241" s="50"/>
      <c r="K241" s="51"/>
      <c r="L241" s="50"/>
      <c r="M241" s="50"/>
      <c r="N241" s="50"/>
      <c r="O241" s="51"/>
      <c r="P241" s="51"/>
      <c r="Q241" s="51"/>
      <c r="R241" s="51"/>
      <c r="S241" s="51"/>
      <c r="T241" s="51"/>
      <c r="U241" s="50"/>
      <c r="V241" s="53"/>
    </row>
    <row r="242" spans="1:22" ht="13.5">
      <c r="A242" s="52"/>
      <c r="B242" s="49"/>
      <c r="C242" s="50"/>
      <c r="D242" s="50"/>
      <c r="E242" s="50"/>
      <c r="F242" s="50"/>
      <c r="G242" s="50"/>
      <c r="H242" s="50"/>
      <c r="I242" s="50"/>
      <c r="J242" s="50"/>
      <c r="K242" s="51"/>
      <c r="L242" s="50"/>
      <c r="M242" s="50"/>
      <c r="N242" s="50"/>
      <c r="O242" s="51"/>
      <c r="P242" s="51"/>
      <c r="Q242" s="51"/>
      <c r="R242" s="51"/>
      <c r="S242" s="51"/>
      <c r="T242" s="51"/>
      <c r="U242" s="50"/>
      <c r="V242" s="53"/>
    </row>
    <row r="243" spans="1:22" ht="13.5">
      <c r="A243" s="52"/>
      <c r="B243" s="49"/>
      <c r="C243" s="50"/>
      <c r="D243" s="50"/>
      <c r="E243" s="50"/>
      <c r="F243" s="50"/>
      <c r="G243" s="50"/>
      <c r="H243" s="50"/>
      <c r="I243" s="50"/>
      <c r="J243" s="50"/>
      <c r="K243" s="51"/>
      <c r="L243" s="50"/>
      <c r="M243" s="50"/>
      <c r="N243" s="50"/>
      <c r="O243" s="51"/>
      <c r="P243" s="51"/>
      <c r="Q243" s="51"/>
      <c r="R243" s="51"/>
      <c r="S243" s="51"/>
      <c r="T243" s="51"/>
      <c r="U243" s="50"/>
      <c r="V243" s="53"/>
    </row>
    <row r="244" spans="1:22" ht="13.5">
      <c r="A244" s="52"/>
      <c r="B244" s="49"/>
      <c r="C244" s="50"/>
      <c r="D244" s="50"/>
      <c r="E244" s="50"/>
      <c r="F244" s="50"/>
      <c r="G244" s="50"/>
      <c r="H244" s="50"/>
      <c r="I244" s="50"/>
      <c r="J244" s="50"/>
      <c r="K244" s="51"/>
      <c r="L244" s="50"/>
      <c r="M244" s="50"/>
      <c r="N244" s="50"/>
      <c r="O244" s="51"/>
      <c r="P244" s="51"/>
      <c r="Q244" s="51"/>
      <c r="R244" s="51"/>
      <c r="S244" s="51"/>
      <c r="T244" s="51"/>
      <c r="U244" s="50"/>
      <c r="V244" s="53"/>
    </row>
    <row r="245" spans="1:22" ht="13.5">
      <c r="A245" s="52"/>
      <c r="B245" s="49"/>
      <c r="C245" s="50"/>
      <c r="D245" s="50"/>
      <c r="E245" s="50"/>
      <c r="F245" s="50"/>
      <c r="G245" s="50"/>
      <c r="H245" s="50"/>
      <c r="I245" s="50"/>
      <c r="J245" s="50"/>
      <c r="K245" s="51"/>
      <c r="L245" s="50"/>
      <c r="M245" s="50"/>
      <c r="N245" s="50"/>
      <c r="O245" s="51"/>
      <c r="P245" s="51"/>
      <c r="Q245" s="51"/>
      <c r="R245" s="51"/>
      <c r="S245" s="51"/>
      <c r="T245" s="51"/>
      <c r="U245" s="50"/>
      <c r="V245" s="53"/>
    </row>
    <row r="246" spans="1:22" ht="13.5">
      <c r="A246" s="52"/>
      <c r="B246" s="49"/>
      <c r="C246" s="50"/>
      <c r="D246" s="50"/>
      <c r="E246" s="50"/>
      <c r="F246" s="50"/>
      <c r="G246" s="50"/>
      <c r="H246" s="50"/>
      <c r="I246" s="50"/>
      <c r="J246" s="50"/>
      <c r="K246" s="51"/>
      <c r="L246" s="50"/>
      <c r="M246" s="50"/>
      <c r="N246" s="50"/>
      <c r="O246" s="51"/>
      <c r="P246" s="51"/>
      <c r="Q246" s="51"/>
      <c r="R246" s="51"/>
      <c r="S246" s="51"/>
      <c r="T246" s="51"/>
      <c r="U246" s="50"/>
      <c r="V246" s="53"/>
    </row>
    <row r="247" spans="1:22" ht="13.5">
      <c r="A247" s="52"/>
      <c r="B247" s="49"/>
      <c r="C247" s="50"/>
      <c r="D247" s="50"/>
      <c r="E247" s="50"/>
      <c r="F247" s="50"/>
      <c r="G247" s="50"/>
      <c r="H247" s="50"/>
      <c r="I247" s="50"/>
      <c r="J247" s="50"/>
      <c r="K247" s="51"/>
      <c r="L247" s="50"/>
      <c r="M247" s="50"/>
      <c r="N247" s="50"/>
      <c r="O247" s="51"/>
      <c r="P247" s="51"/>
      <c r="Q247" s="51"/>
      <c r="R247" s="51"/>
      <c r="S247" s="51"/>
      <c r="T247" s="51"/>
      <c r="U247" s="50"/>
      <c r="V247" s="53"/>
    </row>
    <row r="248" spans="1:22" ht="13.5">
      <c r="A248" s="52"/>
      <c r="B248" s="49"/>
      <c r="C248" s="50"/>
      <c r="D248" s="50"/>
      <c r="E248" s="50"/>
      <c r="F248" s="50"/>
      <c r="G248" s="50"/>
      <c r="H248" s="50"/>
      <c r="I248" s="50"/>
      <c r="J248" s="50"/>
      <c r="K248" s="51"/>
      <c r="L248" s="50"/>
      <c r="M248" s="50"/>
      <c r="N248" s="50"/>
      <c r="O248" s="51"/>
      <c r="P248" s="51"/>
      <c r="Q248" s="51"/>
      <c r="R248" s="51"/>
      <c r="S248" s="51"/>
      <c r="T248" s="51"/>
      <c r="U248" s="50"/>
      <c r="V248" s="53"/>
    </row>
    <row r="249" spans="1:22" ht="13.5">
      <c r="A249" s="52"/>
      <c r="B249" s="49"/>
      <c r="C249" s="50"/>
      <c r="D249" s="50"/>
      <c r="E249" s="50"/>
      <c r="F249" s="50"/>
      <c r="G249" s="50"/>
      <c r="H249" s="50"/>
      <c r="I249" s="50"/>
      <c r="J249" s="50"/>
      <c r="K249" s="51"/>
      <c r="L249" s="50"/>
      <c r="M249" s="50"/>
      <c r="N249" s="50"/>
      <c r="O249" s="51"/>
      <c r="P249" s="51"/>
      <c r="Q249" s="51"/>
      <c r="R249" s="51"/>
      <c r="S249" s="51"/>
      <c r="T249" s="51"/>
      <c r="U249" s="50"/>
      <c r="V249" s="53"/>
    </row>
    <row r="250" spans="1:22" ht="13.5">
      <c r="A250" s="52"/>
      <c r="B250" s="49"/>
      <c r="C250" s="50"/>
      <c r="D250" s="50"/>
      <c r="E250" s="50"/>
      <c r="F250" s="50"/>
      <c r="G250" s="50"/>
      <c r="H250" s="50"/>
      <c r="I250" s="50"/>
      <c r="J250" s="50"/>
      <c r="K250" s="51"/>
      <c r="L250" s="50"/>
      <c r="M250" s="50"/>
      <c r="N250" s="50"/>
      <c r="O250" s="51"/>
      <c r="P250" s="51"/>
      <c r="Q250" s="51"/>
      <c r="R250" s="51"/>
      <c r="S250" s="51"/>
      <c r="T250" s="51"/>
      <c r="U250" s="50"/>
      <c r="V250" s="53"/>
    </row>
    <row r="251" ht="12.75">
      <c r="A251" s="52"/>
    </row>
    <row r="252" ht="12.75">
      <c r="A252" s="52"/>
    </row>
    <row r="253" ht="12.75">
      <c r="A253" s="52"/>
    </row>
    <row r="254" ht="12.75">
      <c r="A254" s="52"/>
    </row>
    <row r="255" ht="12.75">
      <c r="A255" s="52"/>
    </row>
    <row r="256" ht="12.75">
      <c r="A256" s="52"/>
    </row>
    <row r="257" ht="12.75">
      <c r="A257" s="52"/>
    </row>
    <row r="258" ht="12.75">
      <c r="A258" s="52"/>
    </row>
    <row r="259" ht="12.75">
      <c r="A259" s="52"/>
    </row>
    <row r="260" ht="12.75">
      <c r="A260" s="52"/>
    </row>
    <row r="261" ht="12.75">
      <c r="A261" s="52"/>
    </row>
    <row r="262" ht="12.75">
      <c r="A262" s="52"/>
    </row>
    <row r="263" ht="12.75">
      <c r="A263" s="52"/>
    </row>
    <row r="264" ht="12.75">
      <c r="A264" s="52"/>
    </row>
    <row r="265" ht="12.75">
      <c r="A265" s="52"/>
    </row>
    <row r="266" ht="12.75">
      <c r="A266" s="52"/>
    </row>
    <row r="267" ht="12.75">
      <c r="A267" s="52"/>
    </row>
    <row r="268" ht="12.75">
      <c r="A268" s="52"/>
    </row>
    <row r="269" ht="12.75">
      <c r="A269" s="52"/>
    </row>
    <row r="270" ht="12.75">
      <c r="A270" s="52"/>
    </row>
    <row r="271" ht="12.75">
      <c r="A271" s="52"/>
    </row>
    <row r="272" ht="12.75">
      <c r="A272" s="52"/>
    </row>
    <row r="273" ht="12.75">
      <c r="A273" s="52"/>
    </row>
    <row r="274" ht="12.75">
      <c r="A274" s="52"/>
    </row>
    <row r="275" ht="12.75">
      <c r="A275" s="52"/>
    </row>
    <row r="276" ht="12.75">
      <c r="A276" s="52"/>
    </row>
    <row r="277" ht="12.75">
      <c r="A277" s="52"/>
    </row>
    <row r="278" ht="12.75">
      <c r="A278" s="52"/>
    </row>
    <row r="279" ht="12.75">
      <c r="A279" s="52"/>
    </row>
    <row r="280" ht="12.75">
      <c r="A280" s="52"/>
    </row>
    <row r="281" ht="12.75">
      <c r="A281" s="52"/>
    </row>
    <row r="282" ht="12.75">
      <c r="A282" s="52"/>
    </row>
    <row r="283" ht="12.75">
      <c r="A283" s="52"/>
    </row>
    <row r="284" ht="12.75">
      <c r="A284" s="52"/>
    </row>
    <row r="285" ht="12.75">
      <c r="A285" s="52"/>
    </row>
    <row r="286" ht="12.75">
      <c r="A286" s="52"/>
    </row>
    <row r="287" ht="12.75">
      <c r="A287" s="52"/>
    </row>
    <row r="288" ht="12.75">
      <c r="A288" s="52"/>
    </row>
    <row r="289" ht="12.75">
      <c r="A289" s="52"/>
    </row>
    <row r="290" ht="12.75">
      <c r="A290" s="52"/>
    </row>
    <row r="291" ht="12.75">
      <c r="A291" s="52"/>
    </row>
    <row r="292" ht="12.75">
      <c r="A292" s="52"/>
    </row>
    <row r="293" ht="12.75">
      <c r="A293" s="52"/>
    </row>
    <row r="294" ht="12.75">
      <c r="A294" s="52"/>
    </row>
    <row r="295" ht="12.75">
      <c r="A295" s="52"/>
    </row>
    <row r="296" ht="12.75">
      <c r="A296" s="52"/>
    </row>
    <row r="297" ht="12.75">
      <c r="A297" s="52"/>
    </row>
    <row r="298" ht="12.75">
      <c r="A298" s="52"/>
    </row>
    <row r="299" ht="12.75">
      <c r="A299" s="52"/>
    </row>
    <row r="300" ht="12.75">
      <c r="A300" s="52"/>
    </row>
    <row r="301" ht="12.75">
      <c r="A301" s="52"/>
    </row>
    <row r="302" ht="12.75">
      <c r="A302" s="52"/>
    </row>
    <row r="303" ht="12.75">
      <c r="A303" s="52"/>
    </row>
    <row r="304" ht="12.75">
      <c r="A304" s="52"/>
    </row>
    <row r="305" ht="12.75">
      <c r="A305" s="52"/>
    </row>
    <row r="306" ht="12.75">
      <c r="A306" s="52"/>
    </row>
    <row r="307" ht="12.75">
      <c r="A307" s="52"/>
    </row>
    <row r="308" ht="12.75">
      <c r="A308" s="52"/>
    </row>
    <row r="309" ht="12.75">
      <c r="A309" s="52"/>
    </row>
    <row r="310" ht="12.75">
      <c r="A310" s="52"/>
    </row>
    <row r="311" ht="12.75">
      <c r="A311" s="52"/>
    </row>
    <row r="312" ht="12.75">
      <c r="A312" s="52"/>
    </row>
    <row r="313" ht="12.75">
      <c r="A313" s="52"/>
    </row>
    <row r="314" ht="12.75">
      <c r="A314" s="52"/>
    </row>
    <row r="315" ht="12.75">
      <c r="A315" s="52"/>
    </row>
    <row r="316" ht="12.75">
      <c r="A316" s="52"/>
    </row>
    <row r="317" ht="12.75">
      <c r="A317" s="52"/>
    </row>
    <row r="318" ht="12.75">
      <c r="A318" s="52"/>
    </row>
    <row r="319" ht="12.75">
      <c r="A319" s="52"/>
    </row>
    <row r="320" ht="12.75">
      <c r="A320" s="52"/>
    </row>
    <row r="321" ht="12.75">
      <c r="A321" s="52"/>
    </row>
    <row r="322" ht="12.75">
      <c r="A322" s="52"/>
    </row>
    <row r="323" ht="12.75">
      <c r="A323" s="52"/>
    </row>
    <row r="324" ht="12.75">
      <c r="A324" s="52"/>
    </row>
    <row r="325" ht="12.75">
      <c r="A325" s="52"/>
    </row>
    <row r="326" ht="12.75">
      <c r="A326" s="52"/>
    </row>
    <row r="327" ht="12.75">
      <c r="A327" s="52"/>
    </row>
    <row r="328" ht="12.75">
      <c r="A328" s="52"/>
    </row>
    <row r="329" ht="12.75">
      <c r="A329" s="52"/>
    </row>
    <row r="330" ht="12.75">
      <c r="A330" s="52"/>
    </row>
    <row r="331" ht="12.75">
      <c r="A331" s="52"/>
    </row>
    <row r="332" ht="12.75">
      <c r="A332" s="52"/>
    </row>
    <row r="333" ht="12.75">
      <c r="A333" s="52"/>
    </row>
    <row r="334" ht="12.75">
      <c r="A334" s="52"/>
    </row>
    <row r="335" ht="12.75">
      <c r="A335" s="52"/>
    </row>
    <row r="336" ht="12.75">
      <c r="A336" s="52"/>
    </row>
    <row r="337" ht="12.75">
      <c r="A337" s="52"/>
    </row>
    <row r="338" ht="12.75">
      <c r="A338" s="52"/>
    </row>
    <row r="339" ht="12.75">
      <c r="A339" s="52"/>
    </row>
    <row r="340" ht="12.75">
      <c r="A340" s="52"/>
    </row>
    <row r="341" ht="12.75">
      <c r="A341" s="52"/>
    </row>
    <row r="342" ht="12.75">
      <c r="A342" s="52"/>
    </row>
    <row r="343" ht="12.75">
      <c r="A343" s="52"/>
    </row>
    <row r="344" ht="12.75">
      <c r="A344" s="52"/>
    </row>
    <row r="345" ht="12.75">
      <c r="A345" s="52"/>
    </row>
    <row r="346" ht="12.75">
      <c r="A346" s="52"/>
    </row>
    <row r="347" ht="12.75">
      <c r="A347" s="52"/>
    </row>
    <row r="348" ht="12.75">
      <c r="A348" s="52"/>
    </row>
    <row r="349" ht="12.75">
      <c r="A349" s="52"/>
    </row>
    <row r="350" ht="12.75">
      <c r="A350" s="52"/>
    </row>
    <row r="351" ht="12.75">
      <c r="A351" s="52"/>
    </row>
    <row r="352" ht="12.75">
      <c r="A352" s="52"/>
    </row>
    <row r="353" ht="12.75">
      <c r="A353" s="52"/>
    </row>
    <row r="354" ht="12.75">
      <c r="A354" s="52"/>
    </row>
    <row r="355" ht="12.75">
      <c r="A355" s="52"/>
    </row>
    <row r="356" ht="12.75">
      <c r="A356" s="52"/>
    </row>
    <row r="357" ht="12.75">
      <c r="A357" s="52"/>
    </row>
    <row r="358" ht="12.75">
      <c r="A358" s="52"/>
    </row>
    <row r="359" ht="12.75">
      <c r="A359" s="52"/>
    </row>
    <row r="360" ht="12.75">
      <c r="A360" s="52"/>
    </row>
    <row r="361" ht="12.75">
      <c r="A361" s="52"/>
    </row>
    <row r="362" ht="12.75">
      <c r="A362" s="52"/>
    </row>
    <row r="363" ht="12.75">
      <c r="A363" s="52"/>
    </row>
    <row r="364" ht="12.75">
      <c r="A364" s="52"/>
    </row>
    <row r="365" ht="12.75">
      <c r="A365" s="52"/>
    </row>
    <row r="366" ht="12.75">
      <c r="A366" s="52"/>
    </row>
    <row r="367" ht="12.75">
      <c r="A367" s="52"/>
    </row>
    <row r="368" ht="12.75">
      <c r="A368" s="52"/>
    </row>
    <row r="369" ht="12.75">
      <c r="A369" s="52"/>
    </row>
    <row r="370" ht="12.75">
      <c r="A370" s="52"/>
    </row>
    <row r="371" ht="12.75">
      <c r="A371" s="52"/>
    </row>
    <row r="372" ht="12.75">
      <c r="A372" s="52"/>
    </row>
    <row r="373" ht="12.75">
      <c r="A373" s="52"/>
    </row>
  </sheetData>
  <sheetProtection/>
  <mergeCells count="2">
    <mergeCell ref="A209:I209"/>
    <mergeCell ref="B1:V1"/>
  </mergeCells>
  <printOptions/>
  <pageMargins left="0.16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Levan</dc:creator>
  <cp:keywords/>
  <dc:description/>
  <cp:lastModifiedBy>Levan</cp:lastModifiedBy>
  <cp:lastPrinted>2017-07-10T12:34:32Z</cp:lastPrinted>
  <dcterms:created xsi:type="dcterms:W3CDTF">1996-10-14T23:33:28Z</dcterms:created>
  <dcterms:modified xsi:type="dcterms:W3CDTF">2020-05-13T18:38:28Z</dcterms:modified>
  <cp:category/>
  <cp:version/>
  <cp:contentType/>
  <cp:contentStatus/>
</cp:coreProperties>
</file>