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firstSheet="26" activeTab="34"/>
  </bookViews>
  <sheets>
    <sheet name="ფორმა N1" sheetId="1" r:id="rId1"/>
    <sheet name="ფორმა N1-1" sheetId="2" r:id="rId2"/>
    <sheet name="ფორმა N2" sheetId="3" r:id="rId3"/>
    <sheet name="ფორმა N2-2" sheetId="4" r:id="rId4"/>
    <sheet name="06 02 01" sheetId="5" r:id="rId5"/>
    <sheet name="06 02 01 ინდ" sheetId="6" r:id="rId6"/>
    <sheet name="06 02 02" sheetId="7" r:id="rId7"/>
    <sheet name="06 02 02 ინდ" sheetId="8" r:id="rId8"/>
    <sheet name="06 02 03" sheetId="9" r:id="rId9"/>
    <sheet name="06 02 03 ინდ" sheetId="10" r:id="rId10"/>
    <sheet name="06 02 04" sheetId="11" r:id="rId11"/>
    <sheet name="06 02 04 ინდ" sheetId="12" r:id="rId12"/>
    <sheet name="06 02 05" sheetId="13" r:id="rId13"/>
    <sheet name="06 02 05 ინდ " sheetId="14" r:id="rId14"/>
    <sheet name="06 02 06" sheetId="15" r:id="rId15"/>
    <sheet name="06 02 06 ინდ  " sheetId="16" r:id="rId16"/>
    <sheet name="060207" sheetId="17" r:id="rId17"/>
    <sheet name="06 02 07 ინდ   " sheetId="18" r:id="rId18"/>
    <sheet name="060208" sheetId="19" r:id="rId19"/>
    <sheet name="06 02 08 ინდ" sheetId="20" r:id="rId20"/>
    <sheet name="060209" sheetId="21" r:id="rId21"/>
    <sheet name="06 02 09 ინდ " sheetId="22" r:id="rId22"/>
    <sheet name="060210" sheetId="23" r:id="rId23"/>
    <sheet name="06 02 10 ინდ" sheetId="24" r:id="rId24"/>
    <sheet name="060211" sheetId="25" r:id="rId25"/>
    <sheet name="06 02 11 ინდ" sheetId="26" r:id="rId26"/>
    <sheet name="060212" sheetId="27" r:id="rId27"/>
    <sheet name="06 02 12 ინდ" sheetId="28" r:id="rId28"/>
    <sheet name="060213" sheetId="29" r:id="rId29"/>
    <sheet name="060213 ინდ" sheetId="30" r:id="rId30"/>
    <sheet name="060214" sheetId="31" r:id="rId31"/>
    <sheet name="060214 ინდ " sheetId="32" r:id="rId32"/>
    <sheet name="060215" sheetId="33" r:id="rId33"/>
    <sheet name="060215 ინდ  " sheetId="34" r:id="rId34"/>
    <sheet name="060216" sheetId="35" r:id="rId35"/>
    <sheet name="06 02 16 ინდ" sheetId="36" r:id="rId36"/>
    <sheet name="ფორმა N5" sheetId="37" r:id="rId37"/>
    <sheet name="ფორმა N6" sheetId="38" r:id="rId38"/>
    <sheet name="პრიორიტეტ აგრეგირ მაჩვენ" sheetId="39" r:id="rId39"/>
    <sheet name="ხარჯთაღრიცხვა" sheetId="40" r:id="rId40"/>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Z_B166EF19_E706_4F3D_8E0C_5B5B993D948D_.wvu.FilterData" localSheetId="39" hidden="1">'ხარჯთაღრიცხვა'!$A$4:$C$233</definedName>
    <definedName name="Z_B166EF19_E706_4F3D_8E0C_5B5B993D948D_.wvu.PrintArea" localSheetId="39" hidden="1">'ხარჯთაღრიცხვა'!$A$4:$C$233</definedName>
    <definedName name="_xlnm.Print_Area" localSheetId="4">'06 02 01'!$A$1:$F$20</definedName>
    <definedName name="_xlnm.Print_Area" localSheetId="5">'06 02 01 ინდ'!$A$1:$L$4</definedName>
    <definedName name="_xlnm.Print_Area" localSheetId="6">'06 02 02'!$A$1:$F$20</definedName>
    <definedName name="_xlnm.Print_Area" localSheetId="7">'06 02 02 ინდ'!$A$1:$L$4</definedName>
    <definedName name="_xlnm.Print_Area" localSheetId="8">'06 02 03'!$A$1:$F$20</definedName>
    <definedName name="_xlnm.Print_Area" localSheetId="9">'06 02 03 ინდ'!$A$1:$L$4</definedName>
    <definedName name="_xlnm.Print_Area" localSheetId="10">'06 02 04'!$A$1:$F$20</definedName>
    <definedName name="_xlnm.Print_Area" localSheetId="11">'06 02 04 ინდ'!$A$1:$L$4</definedName>
    <definedName name="_xlnm.Print_Area" localSheetId="12">'06 02 05'!$A$1:$F$20</definedName>
    <definedName name="_xlnm.Print_Area" localSheetId="13">'06 02 05 ინდ '!$A$1:$L$4</definedName>
    <definedName name="_xlnm.Print_Area" localSheetId="14">'06 02 06'!$A$1:$F$20</definedName>
    <definedName name="_xlnm.Print_Area" localSheetId="15">'06 02 06 ინდ  '!$A$1:$L$4</definedName>
    <definedName name="_xlnm.Print_Area" localSheetId="17">'06 02 07 ინდ   '!$A$1:$L$4</definedName>
    <definedName name="_xlnm.Print_Area" localSheetId="19">'06 02 08 ინდ'!$A$1:$L$4</definedName>
    <definedName name="_xlnm.Print_Area" localSheetId="21">'06 02 09 ინდ '!$A$1:$L$4</definedName>
    <definedName name="_xlnm.Print_Area" localSheetId="23">'06 02 10 ინდ'!$A$1:$L$5</definedName>
    <definedName name="_xlnm.Print_Area" localSheetId="25">'06 02 11 ინდ'!$A$1:$L$4</definedName>
    <definedName name="_xlnm.Print_Area" localSheetId="27">'06 02 12 ინდ'!$A$1:$L$4</definedName>
    <definedName name="_xlnm.Print_Area" localSheetId="35">'06 02 16 ინდ'!$A$1:$L$4</definedName>
    <definedName name="_xlnm.Print_Area" localSheetId="16">'060207'!$A$1:$F$24</definedName>
    <definedName name="_xlnm.Print_Area" localSheetId="18">'060208'!$A$1:$F$21</definedName>
    <definedName name="_xlnm.Print_Area" localSheetId="20">'060209'!$A$1:$F$23</definedName>
    <definedName name="_xlnm.Print_Area" localSheetId="22">'060210'!$A$1:$F$21</definedName>
    <definedName name="_xlnm.Print_Area" localSheetId="24">'060211'!$A$1:$F$20</definedName>
    <definedName name="_xlnm.Print_Area" localSheetId="26">'060212'!$A$1:$F$20</definedName>
    <definedName name="_xlnm.Print_Area" localSheetId="28">'060213'!$A$1:$F$20</definedName>
    <definedName name="_xlnm.Print_Area" localSheetId="29">'060213 ინდ'!$A$1:$L$4</definedName>
    <definedName name="_xlnm.Print_Area" localSheetId="30">'060214'!$A$1:$F$20</definedName>
    <definedName name="_xlnm.Print_Area" localSheetId="31">'060214 ინდ '!$A$1:$L$4</definedName>
    <definedName name="_xlnm.Print_Area" localSheetId="32">'060215'!$A$1:$F$20</definedName>
    <definedName name="_xlnm.Print_Area" localSheetId="33">'060215 ინდ  '!$A$1:$L$4</definedName>
    <definedName name="_xlnm.Print_Area" localSheetId="34">'060216'!$A$1:$F$21</definedName>
    <definedName name="_xlnm.Print_Area" localSheetId="0">'ფორმა N1'!$A$1:$G$16</definedName>
    <definedName name="_xlnm.Print_Area" localSheetId="1">'ფორმა N1-1'!$A$1:$L$9</definedName>
    <definedName name="_xlnm.Print_Area" localSheetId="3">'ფორმა N2-2'!$A$1:$L$4</definedName>
    <definedName name="_xlnm.Print_Area" localSheetId="36">'ფორმა N5'!$A$3:$F$10</definedName>
    <definedName name="_xlnm.Print_Area" localSheetId="37">'ფორმა N6'!$A$3:$F$10</definedName>
    <definedName name="_xlnm.Print_Area" localSheetId="39">'ხარჯთაღრიცხვა'!$A$2:$H$233</definedName>
  </definedNames>
  <calcPr fullCalcOnLoad="1"/>
</workbook>
</file>

<file path=xl/sharedStrings.xml><?xml version="1.0" encoding="utf-8"?>
<sst xmlns="http://schemas.openxmlformats.org/spreadsheetml/2006/main" count="1599" uniqueCount="449">
  <si>
    <t>პრიორიტეტის დასახელება, რომლის ფარგლებშიც ხორციელდება პროგრამა:</t>
  </si>
  <si>
    <t>პროგრამის კლასიფიკაციის კოდი:</t>
  </si>
  <si>
    <t>პროგრამის დასახელება:</t>
  </si>
  <si>
    <t>პროგრამის განმახორციელებელი:</t>
  </si>
  <si>
    <t>პროგრამის განხორციელების პერიოდი:</t>
  </si>
  <si>
    <t>სულ</t>
  </si>
  <si>
    <t>2020 წელი</t>
  </si>
  <si>
    <t>2021 წელი</t>
  </si>
  <si>
    <t>2022 წელი</t>
  </si>
  <si>
    <t>სულ პროგრამა</t>
  </si>
  <si>
    <t>პროგრამის დასახელება, რის ფარგლებშიც ხორციელდება ქვეპროგრამა:</t>
  </si>
  <si>
    <t>ქვეპროგრამის კლასიფიკაციის კოდი:</t>
  </si>
  <si>
    <t>ქვეპროგრამის დასახელება:</t>
  </si>
  <si>
    <t>თუ ქვეპროგრამა ახალია, ვინ წარმოადგინა?</t>
  </si>
  <si>
    <t>ქვეპროგრამის განმახორციელებელი:</t>
  </si>
  <si>
    <t>დაფინანსების წყარო</t>
  </si>
  <si>
    <t>დასახელება</t>
  </si>
  <si>
    <t>მუნიციპალური ბიუჯეტი</t>
  </si>
  <si>
    <t>სახელმწიფო ბიუჯეტი</t>
  </si>
  <si>
    <t>სხვა ......</t>
  </si>
  <si>
    <t xml:space="preserve">სულ ქვეპროგრამა  </t>
  </si>
  <si>
    <t>ეკონომიკური კლასიფიკაციის მუხლი</t>
  </si>
  <si>
    <t>ერთ. საშ. ფასი</t>
  </si>
  <si>
    <t>სულ (ლარი)</t>
  </si>
  <si>
    <t>საქონელი და მომსახურება</t>
  </si>
  <si>
    <t xml:space="preserve">ქვეპროგრამის განხორციელების დროითი გეგმა </t>
  </si>
  <si>
    <t>1 კვარტალი</t>
  </si>
  <si>
    <t>2 კვარტალი</t>
  </si>
  <si>
    <t>3 კვარტალი</t>
  </si>
  <si>
    <t>4 კვარტალი</t>
  </si>
  <si>
    <t>შედეგის ინდიკატორები</t>
  </si>
  <si>
    <t>გაზომვის ერთეული</t>
  </si>
  <si>
    <t>გეგმიური გადახრა</t>
  </si>
  <si>
    <t>მონაცემთა წყარო</t>
  </si>
  <si>
    <t>მეთოდოლოგია</t>
  </si>
  <si>
    <t>რისკი</t>
  </si>
  <si>
    <t>2020წელი</t>
  </si>
  <si>
    <t>2022  წელი</t>
  </si>
  <si>
    <t xml:space="preserve">გაზრდილია  სკოლამდელი აღზრდის დაწესებულებების ხელმისაწვდომობა, და შექმნილია ბავშვების განვითარებაზე ორიენტირებული სააღმზრდელო გარემო, </t>
  </si>
  <si>
    <t>პროცენტი</t>
  </si>
  <si>
    <t>სკოლისთვის მომზადებული ბავშვების რაოდენობა</t>
  </si>
  <si>
    <t>პასუხისმგებელი (საბიუჯეტო ორგანიზაცია, სამსახური)</t>
  </si>
  <si>
    <t>არა</t>
  </si>
  <si>
    <t>კი</t>
  </si>
  <si>
    <t>ქვეპროგრამის/ღონისძიების დასახელება</t>
  </si>
  <si>
    <t>მ.შ. კაპიტალური პროექტები</t>
  </si>
  <si>
    <r>
      <t xml:space="preserve">მოსალოდნელი შუალედური შედეგი </t>
    </r>
    <r>
      <rPr>
        <b/>
        <sz val="10"/>
        <color indexed="10"/>
        <rFont val="Sylfaen"/>
        <family val="1"/>
      </rPr>
      <t>(OUTPUT)</t>
    </r>
  </si>
  <si>
    <t>ზომის ერთეული</t>
  </si>
  <si>
    <t>მიზანი და აღწერა</t>
  </si>
  <si>
    <t>მოსალოდნელი საბოლოო შედეგი</t>
  </si>
  <si>
    <t>მ.შ. კაპიტალური პროგრამები</t>
  </si>
  <si>
    <t>პროგრამის განაცხადის ფორმა N1</t>
  </si>
  <si>
    <r>
      <t xml:space="preserve">პროგრამის საბოლოო შედეგის ინდიკატორები   </t>
    </r>
    <r>
      <rPr>
        <sz val="12"/>
        <rFont val="Sylfaen"/>
        <family val="1"/>
      </rPr>
      <t>ფორმაN1-1</t>
    </r>
  </si>
  <si>
    <t>განმარტება</t>
  </si>
  <si>
    <t>№</t>
  </si>
  <si>
    <r>
      <t>მიღწეული</t>
    </r>
    <r>
      <rPr>
        <sz val="10"/>
        <color indexed="8"/>
        <rFont val="Calibri"/>
        <family val="2"/>
      </rPr>
      <t xml:space="preserve"> </t>
    </r>
    <r>
      <rPr>
        <sz val="10"/>
        <color indexed="8"/>
        <rFont val="Sylfaen"/>
        <family val="1"/>
      </rPr>
      <t>შედეგი</t>
    </r>
  </si>
  <si>
    <r>
      <t>საბოლოო</t>
    </r>
    <r>
      <rPr>
        <sz val="10"/>
        <color indexed="8"/>
        <rFont val="Calibri"/>
        <family val="2"/>
      </rPr>
      <t xml:space="preserve"> </t>
    </r>
    <r>
      <rPr>
        <sz val="10"/>
        <color indexed="8"/>
        <rFont val="Sylfaen"/>
        <family val="1"/>
      </rPr>
      <t>შედეგის</t>
    </r>
    <r>
      <rPr>
        <sz val="10"/>
        <color indexed="8"/>
        <rFont val="Calibri"/>
        <family val="2"/>
      </rPr>
      <t xml:space="preserve"> </t>
    </r>
    <r>
      <rPr>
        <sz val="10"/>
        <color indexed="8"/>
        <rFont val="Sylfaen"/>
        <family val="1"/>
      </rPr>
      <t>შეფასების</t>
    </r>
    <r>
      <rPr>
        <sz val="10"/>
        <color indexed="8"/>
        <rFont val="Calibri"/>
        <family val="2"/>
      </rPr>
      <t xml:space="preserve"> </t>
    </r>
    <r>
      <rPr>
        <sz val="10"/>
        <color indexed="8"/>
        <rFont val="Sylfaen"/>
        <family val="1"/>
      </rPr>
      <t>ინდიკატორი</t>
    </r>
  </si>
  <si>
    <r>
      <t>საბაზისო</t>
    </r>
    <r>
      <rPr>
        <sz val="10"/>
        <color indexed="8"/>
        <rFont val="Calibri"/>
        <family val="2"/>
      </rPr>
      <t xml:space="preserve"> </t>
    </r>
    <r>
      <rPr>
        <sz val="10"/>
        <color indexed="8"/>
        <rFont val="Sylfaen"/>
        <family val="1"/>
      </rPr>
      <t>მაჩვენებელი</t>
    </r>
  </si>
  <si>
    <r>
      <t>დაგეგმილი</t>
    </r>
    <r>
      <rPr>
        <sz val="10"/>
        <color indexed="8"/>
        <rFont val="Calibri"/>
        <family val="2"/>
      </rPr>
      <t xml:space="preserve"> </t>
    </r>
    <r>
      <rPr>
        <sz val="10"/>
        <color indexed="8"/>
        <rFont val="Sylfaen"/>
        <family val="1"/>
      </rPr>
      <t>მაჩვენებელი</t>
    </r>
  </si>
  <si>
    <r>
      <t>მიღწეული</t>
    </r>
    <r>
      <rPr>
        <sz val="10"/>
        <color indexed="8"/>
        <rFont val="Calibri"/>
        <family val="2"/>
      </rPr>
      <t xml:space="preserve"> </t>
    </r>
    <r>
      <rPr>
        <sz val="10"/>
        <color indexed="8"/>
        <rFont val="Sylfaen"/>
        <family val="1"/>
      </rPr>
      <t>მაჩვენებელი</t>
    </r>
  </si>
  <si>
    <r>
      <t>ცდომილების</t>
    </r>
    <r>
      <rPr>
        <sz val="10"/>
        <color indexed="8"/>
        <rFont val="Calibri"/>
        <family val="2"/>
      </rPr>
      <t xml:space="preserve"> </t>
    </r>
    <r>
      <rPr>
        <sz val="10"/>
        <color indexed="8"/>
        <rFont val="Sylfaen"/>
        <family val="1"/>
      </rPr>
      <t>მაჩვენებელი</t>
    </r>
    <r>
      <rPr>
        <sz val="10"/>
        <color indexed="8"/>
        <rFont val="Calibri"/>
        <family val="2"/>
      </rPr>
      <t xml:space="preserve"> (%/</t>
    </r>
    <r>
      <rPr>
        <sz val="10"/>
        <color indexed="8"/>
        <rFont val="Sylfaen"/>
        <family val="1"/>
      </rPr>
      <t>აღწერა</t>
    </r>
    <r>
      <rPr>
        <sz val="10"/>
        <color indexed="8"/>
        <rFont val="Calibri"/>
        <family val="2"/>
      </rPr>
      <t>)</t>
    </r>
  </si>
  <si>
    <t>2018-2022 წლებში ასიგნებებისა და რიცხოვნობის ზღვრული ოდენობები პრიორიტეტების მიხედვით</t>
  </si>
  <si>
    <t>პრიორიტეტის  კოდი</t>
  </si>
  <si>
    <t>პრიორიტეტის დასახელება</t>
  </si>
  <si>
    <t xml:space="preserve"> 01 00</t>
  </si>
  <si>
    <t>წარმომადგენლობითი და ღმასრულებელი ხელისუფლება</t>
  </si>
  <si>
    <t>მ.შ. რიცხოვნობა</t>
  </si>
  <si>
    <t>მ.შ. ახალი ინიციატივები</t>
  </si>
  <si>
    <t> 02 00</t>
  </si>
  <si>
    <t xml:space="preserve">ინფრასტრუქტურა </t>
  </si>
  <si>
    <t xml:space="preserve"> 03 00</t>
  </si>
  <si>
    <t>დასუფტავება და გარემოს დაცვა</t>
  </si>
  <si>
    <t> 04 00</t>
  </si>
  <si>
    <t xml:space="preserve">განათლება </t>
  </si>
  <si>
    <t xml:space="preserve"> 05 00</t>
  </si>
  <si>
    <t xml:space="preserve">კულტურა, ახალგაზრდული და სპორტი </t>
  </si>
  <si>
    <t xml:space="preserve"> 06 00</t>
  </si>
  <si>
    <t>ჯანმრთელობის დაცვა და სოციალური უზრუნველყოფა</t>
  </si>
  <si>
    <t xml:space="preserve"> 07 00</t>
  </si>
  <si>
    <t xml:space="preserve">ტურიზმი </t>
  </si>
  <si>
    <t xml:space="preserve"> 08 00</t>
  </si>
  <si>
    <t xml:space="preserve">ეკონომიკა </t>
  </si>
  <si>
    <t>სულ ჯამი</t>
  </si>
  <si>
    <r>
      <rPr>
        <b/>
        <sz val="9"/>
        <color indexed="8"/>
        <rFont val="Calibri"/>
        <family val="2"/>
      </rPr>
      <t>შენიშვნა</t>
    </r>
    <r>
      <rPr>
        <sz val="9"/>
        <color indexed="8"/>
        <rFont val="Calibri"/>
        <family val="2"/>
      </rPr>
      <t>: რიცხოვნობაში ჩართულია შესაბამის სფეროში არსებული ააიპ-ების თანამშრომლების რიცხოვნობაც.</t>
    </r>
  </si>
  <si>
    <t>ორგ.კოდი</t>
  </si>
  <si>
    <t>მომუშავეთა რიცხოვნობა</t>
  </si>
  <si>
    <t>ხარჯები</t>
  </si>
  <si>
    <t>შრომის ანაზღაურება</t>
  </si>
  <si>
    <t>ხელფასი</t>
  </si>
  <si>
    <t>ხელფასები ფულადი ფორმით</t>
  </si>
  <si>
    <t>თანამდებობრივი სარგო</t>
  </si>
  <si>
    <t>წოდებრივი სარგო</t>
  </si>
  <si>
    <t>პრემია</t>
  </si>
  <si>
    <t>დანამატი</t>
  </si>
  <si>
    <t>ჰონორარი</t>
  </si>
  <si>
    <t>კომპენსაცია</t>
  </si>
  <si>
    <t>ხელფასები სასაქონლო ფორმით</t>
  </si>
  <si>
    <t>სოციალური შენატანები</t>
  </si>
  <si>
    <t>შტატგარეშე მომუშავეთა ანაზღაურება</t>
  </si>
  <si>
    <t>მივლინებები</t>
  </si>
  <si>
    <t>მივლინება ქვეყნის შიგნით</t>
  </si>
  <si>
    <t>მივლინება ქვეყნის გარეთ</t>
  </si>
  <si>
    <t>ოფისის ხარჯები</t>
  </si>
  <si>
    <t>საკანცელარიო, საწერ-სახაზავი ქაღალდის, საბუღალტრო ბლანკების, ბიულეტინების, საკანცელარიო წიგნების და სხვა ანალოგიური მასალების შეძენა</t>
  </si>
  <si>
    <t>კომპიუტერული პროგრამების შეძენის და განახლების ხარჯი</t>
  </si>
  <si>
    <t>ნორმატიული აქტების, საცნობარო და სპეციალური ლიტერატურის,  ჟურნალ-გაზეთის შეძენა და ყველა სახის საგამომცემლო-სასტამბო (არაძირითადი საქმიანობის) ხარჯები</t>
  </si>
  <si>
    <t>მცირეფასიანი საოფისე ტექტნიკის შეძენა და დამონტაჟების ხარჯი</t>
  </si>
  <si>
    <t>ტელევიზორი</t>
  </si>
  <si>
    <t>მაცივარი</t>
  </si>
  <si>
    <t>კომპიუტერული ტექნიკა</t>
  </si>
  <si>
    <t>ასლგადამღები</t>
  </si>
  <si>
    <t>კარტრიჯების შეძენა და დატუმბვა</t>
  </si>
  <si>
    <t>ფოტო-ვიდეო-აუდიო აპარატურა</t>
  </si>
  <si>
    <t>მობილური ტელეფონი</t>
  </si>
  <si>
    <t>ტელეფონის და ფაქსის აპარატი</t>
  </si>
  <si>
    <t>მუსიკალური ინსტრუმენტი</t>
  </si>
  <si>
    <t>გამათბობელი და გამაგრილებელი ტექნიკა</t>
  </si>
  <si>
    <t xml:space="preserve">სხვა მცირეფასიანი საოფისე ტექნიკის შეძენასა და დამონტაჟებასთან დაკავშირებული ხარჯი </t>
  </si>
  <si>
    <t>საოფისე ინვენტარის შეძენა და დამონტაჟების ხარჯი</t>
  </si>
  <si>
    <t>საოფისე ავეჯი</t>
  </si>
  <si>
    <t>რბილი ავეჯი</t>
  </si>
  <si>
    <t xml:space="preserve">სხვა საოფისე მცირეფასიანი ინვენტარის შეძენასა და დამონტაჟებასთან დაკავშირებული ხარჯი </t>
  </si>
  <si>
    <t>ოფისისათვის სანიტარული საგნებისა და საჭირო მასალების შეძენის ხარჯი</t>
  </si>
  <si>
    <t xml:space="preserve">   რეცხვის, ქიმწმენდის და სანიტარული საგნების შეძენი ხარჯი </t>
  </si>
  <si>
    <t xml:space="preserve">შენობა-ნაგებობის და მათი მიმდებარე ტერიტორიის მიმდინარე რემონტის ხარჯი </t>
  </si>
  <si>
    <t xml:space="preserve">საოფისე ტექნიკის, ინვენტარის, მანქანა-დანადგარების მოვლა-შენახვის, ექსპლუატაციისა და მიმდინარე რემონტის ხარჯი </t>
  </si>
  <si>
    <t xml:space="preserve">კავშირგაბმულობის ხარჯი </t>
  </si>
  <si>
    <t xml:space="preserve">საფოსტო მომსახურების ხარჯი </t>
  </si>
  <si>
    <t xml:space="preserve">კომუნალური ხარჯი </t>
  </si>
  <si>
    <t>ელექტროენერგიის ხარჯი</t>
  </si>
  <si>
    <t>წყლის ხარჯი</t>
  </si>
  <si>
    <t>ბუნებრივი და თხევადი არის ხარჯი</t>
  </si>
  <si>
    <t>კანალიზაციისა და ასინილიზაციის ხარჯი</t>
  </si>
  <si>
    <t xml:space="preserve">გათბობისა და გათბობის მიზნით სხვა საწვავისა და ნედლეულის შეძენის ხარჯი </t>
  </si>
  <si>
    <t xml:space="preserve">შენობა-ნაგებობის და მათი მიმდებარე ტერიტორიების მოვლა/დასუფთავების ხარჯი </t>
  </si>
  <si>
    <t xml:space="preserve">სამსახურებრივ მოვალეობასთან დაკავშირებული ბინით სარგებლობის კომუნალური ხარჯი </t>
  </si>
  <si>
    <t>სამსახურებრივი ცხოველების მოვლა-შენახვასთან და აღკაზმულობასთან დაკავშირებული ხარჯი</t>
  </si>
  <si>
    <t xml:space="preserve">ოფისის ხარჯი რომელიც არ არის კლასიფიცირებული </t>
  </si>
  <si>
    <t xml:space="preserve">წარმომადგენლობითი ხარჯები </t>
  </si>
  <si>
    <t xml:space="preserve">კვების ხარჯები </t>
  </si>
  <si>
    <t xml:space="preserve">სამედიცინო ხარჯები </t>
  </si>
  <si>
    <t xml:space="preserve">რბილი ინვენტარის,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</si>
  <si>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</si>
  <si>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საწვავ/საპოხი მასალების შეძენის ხარჯი</t>
  </si>
  <si>
    <t xml:space="preserve">მიმდინარე რემონტის ხარჯი </t>
  </si>
  <si>
    <t>ექსპლუატაციის, მოვლა-შენახვის და სათადარიგო ნაწილების შეძენის ხარჯი</t>
  </si>
  <si>
    <t xml:space="preserve">ტრანსპორტის დაქირავების (გადაზიდვა-გადაყვანის) ხარჯი </t>
  </si>
  <si>
    <t xml:space="preserve">მცირეფასიანი ინსტრუმენტებისა და ხელსაწყოების შეძენა შენახვის ხარჯი </t>
  </si>
  <si>
    <t xml:space="preserve">ტრანსპორტის, ტექნიკისა და იარაღის ექსპლოატაციის და მოვლა-შენახვის არაკლასიფიცირებული ხარჯები </t>
  </si>
  <si>
    <t xml:space="preserve">სამხედრო ტექნიკისა და ტყვია-წამლის შეძენის ხარჯი </t>
  </si>
  <si>
    <t>სხვა დანარჩენი საქონელი და მომსახურება</t>
  </si>
  <si>
    <t xml:space="preserve">ბანკის მომსახურების ხარჯი </t>
  </si>
  <si>
    <t xml:space="preserve">დიპლომატიური დაწესებულების შენახვისა და ატაშატის ხარჯი </t>
  </si>
  <si>
    <t xml:space="preserve">ექსპერტიზის და შემოწმების ხარჯი </t>
  </si>
  <si>
    <t xml:space="preserve">კადრების მომზადება-გადამზადებასთან, კვალიფიკაციის ამაღლებასა და სტაჟირებასთან დაკავშირებული ხარჯი </t>
  </si>
  <si>
    <t xml:space="preserve">რეკლამის ხარჯი </t>
  </si>
  <si>
    <t xml:space="preserve">სესიების, კონფერენციების, ყრილობების, სემინარების და სხვა სამუშაო შეხვედრების ორგანიზების ხარჯი </t>
  </si>
  <si>
    <t xml:space="preserve">საკონსულტაციო, სანოტარო, თარჯიმნის და თარგმნის მომსახურების ხარჯი </t>
  </si>
  <si>
    <t xml:space="preserve">აუდიტორული მომსახურების ხარჯი </t>
  </si>
  <si>
    <t xml:space="preserve">საარქივო მომსახურების ხარჯი </t>
  </si>
  <si>
    <t xml:space="preserve">შენობა-ნაგებობის დაცვის ხარჯი </t>
  </si>
  <si>
    <t xml:space="preserve">ბინის ქირა </t>
  </si>
  <si>
    <t>კულტურული, სპორტული, საგანმანათლებლო, საგამოფენო ღონისძიებების და მაუწყებლობის ხარჯები</t>
  </si>
  <si>
    <t xml:space="preserve">სხვა დანარჩენ საქონელსა და მომსახურებაზე გაწეული დანარჩენი ხარჯი </t>
  </si>
  <si>
    <t>ძირითადი კაპიტალის მომსახურება</t>
  </si>
  <si>
    <t xml:space="preserve">საგარეო ვალდებულებებზე </t>
  </si>
  <si>
    <t xml:space="preserve">ორმხრივ კრედიტორებზე </t>
  </si>
  <si>
    <t xml:space="preserve">მრავალმხრივ კრედიტორებზე </t>
  </si>
  <si>
    <t xml:space="preserve">კომერციულ ორგანიზაციებზე </t>
  </si>
  <si>
    <t xml:space="preserve">სხვა საგარეო ვალდებულებებზე </t>
  </si>
  <si>
    <t xml:space="preserve">საშინაო ერთეულებზე გარდა სახელმწიფო ერთეულებისა </t>
  </si>
  <si>
    <t xml:space="preserve">სახელმწიფო ერთეულებიდან აღებულ საშინაო ვალდებულებებზე </t>
  </si>
  <si>
    <t>სუბსიდიები</t>
  </si>
  <si>
    <t>გრანტები</t>
  </si>
  <si>
    <t xml:space="preserve">გრანტები უცხო სახელმწიფოთა მთავრობებს </t>
  </si>
  <si>
    <t xml:space="preserve">მიმდინარე </t>
  </si>
  <si>
    <t>კაპიტალური</t>
  </si>
  <si>
    <t xml:space="preserve">გრანტები საერთაშორისო ორგანიზაციებს </t>
  </si>
  <si>
    <t xml:space="preserve">გრანტები სხვა დონის სახელმწიფო ერთეულებს </t>
  </si>
  <si>
    <t>სოციალური უზრუნველყოფა</t>
  </si>
  <si>
    <t xml:space="preserve">სოციალური დაზღვევა </t>
  </si>
  <si>
    <t xml:space="preserve">ფულადი ფორმით </t>
  </si>
  <si>
    <t xml:space="preserve">სასაქონლო ფორმით </t>
  </si>
  <si>
    <t xml:space="preserve">სოციალური დახმარება </t>
  </si>
  <si>
    <t xml:space="preserve">დამქირავებლის მიერ გაწეული სოციალური დახმარება </t>
  </si>
  <si>
    <t>სხვა ხარჯები</t>
  </si>
  <si>
    <t xml:space="preserve">ქონებასთან დაკავშირებული ხარჯები, გარდა პროცენტისა </t>
  </si>
  <si>
    <t xml:space="preserve">სხვადასხვა ხარჯები </t>
  </si>
  <si>
    <t xml:space="preserve">სხვადასხვა მიმდინარე ხარჯები </t>
  </si>
  <si>
    <t xml:space="preserve">სასამართლოებისა და სხვა კვაზი-სასამართლო ორგანოების გადაწყვეტილებით დაკისრებული სააღსრულებლო ხარჯი </t>
  </si>
  <si>
    <t xml:space="preserve">შენობების დაზღვევის ხარჯი </t>
  </si>
  <si>
    <t xml:space="preserve">დანადგარების დაზღვევის ხარჯი </t>
  </si>
  <si>
    <t xml:space="preserve">სატრანსპორტო საშუალებების დაზღვევის ხარჯი </t>
  </si>
  <si>
    <t xml:space="preserve">პერსონალის დაზღვევის ხარჯი </t>
  </si>
  <si>
    <t xml:space="preserve">დაზღვევის სხვა ხარჯები </t>
  </si>
  <si>
    <t xml:space="preserve">მოსწავლეთა ვაუჩერების ხარჯი </t>
  </si>
  <si>
    <t xml:space="preserve">სახელმწიფო სასწავლო გრანტების ხარჯი </t>
  </si>
  <si>
    <t xml:space="preserve">სახელმწიფო სასწავლო სტიპენდიების ხარჯი </t>
  </si>
  <si>
    <t xml:space="preserve">პრეზიდენტის სახელობის გრანტების ხარჯი </t>
  </si>
  <si>
    <t xml:space="preserve">პრეზიდენტის სახელობის სტიპენდიების ხარჯი </t>
  </si>
  <si>
    <t xml:space="preserve">პრეზიდენტის სახელობის სამეცნიერო გრანტების ხარჯი </t>
  </si>
  <si>
    <t xml:space="preserve">სხვა სახელობის სტიპენდიებისა და გრანტების ხარჯი </t>
  </si>
  <si>
    <t xml:space="preserve">სტიქიური უბედურებების შედეგად მიყენებული ზიანის ხარჯი </t>
  </si>
  <si>
    <t xml:space="preserve">გადასახადები (გარდა საშემოსავლო და საქონლის ღირებულებაში აღრიცხული დღგ-ისა და საბაჟო მოსაკრებლისა) </t>
  </si>
  <si>
    <t xml:space="preserve">მოსაკრებლები </t>
  </si>
  <si>
    <t xml:space="preserve">საკომისიოები </t>
  </si>
  <si>
    <t xml:space="preserve">სხვადასხვა მიმდინარე ხარჯების სხვა დანარჩენი მიმდინარე ხარჯი </t>
  </si>
  <si>
    <t>სხვადასხვა კაპიტალური ხარჯები</t>
  </si>
  <si>
    <t>არაფინანსური აქტივების ზრდა</t>
  </si>
  <si>
    <t xml:space="preserve">ძირითადი აქტივები </t>
  </si>
  <si>
    <t xml:space="preserve">შენობა-ნაგებობები </t>
  </si>
  <si>
    <t xml:space="preserve">საცხოვრებელი შენობები </t>
  </si>
  <si>
    <t xml:space="preserve">არასაცხოვრებელი შენობები </t>
  </si>
  <si>
    <t xml:space="preserve">საგზაო მაგისტრალები </t>
  </si>
  <si>
    <t xml:space="preserve">ქუჩები </t>
  </si>
  <si>
    <t xml:space="preserve">გზები </t>
  </si>
  <si>
    <t xml:space="preserve">ხიდები </t>
  </si>
  <si>
    <t xml:space="preserve">გვირაბები </t>
  </si>
  <si>
    <t xml:space="preserve">საკანალიზაციო და წყლის მომარაგების სისტემები </t>
  </si>
  <si>
    <t xml:space="preserve">ელექტრო გადაცემი ხაზები </t>
  </si>
  <si>
    <t xml:space="preserve">მილსადენები </t>
  </si>
  <si>
    <t xml:space="preserve">სხვა შენობა-ნაგებობები </t>
  </si>
  <si>
    <t xml:space="preserve">მანქანა დანადგარები და ინვენტარი </t>
  </si>
  <si>
    <t xml:space="preserve">სატრანსპორტო საშუალებები </t>
  </si>
  <si>
    <t xml:space="preserve">სატვირთო ავტომობილი </t>
  </si>
  <si>
    <t xml:space="preserve">მაღალი გამავლობის მსუბუქი ავტომობილი </t>
  </si>
  <si>
    <t>მსუბუქი ავტომობილი</t>
  </si>
  <si>
    <t xml:space="preserve">ტრაქტორები, კომბაინები და სხვა სასოფლო-სამეურნეო ტექნიკა </t>
  </si>
  <si>
    <t xml:space="preserve">ბულდოზერები და სხვა დანარჩენი სპეციალური ტექნიკა </t>
  </si>
  <si>
    <t xml:space="preserve">სხვა სატრანსპორტო საშუალებები </t>
  </si>
  <si>
    <t xml:space="preserve">სხვა მანქანა-დანადგარები და ინვენტარის შეძენა </t>
  </si>
  <si>
    <t>ტელევიზორის შეძენა</t>
  </si>
  <si>
    <t xml:space="preserve">მაცივრის შეძენა </t>
  </si>
  <si>
    <t xml:space="preserve">კომპიუტერის შეძენა </t>
  </si>
  <si>
    <t xml:space="preserve">მობილური ტელეფონის შეძენა </t>
  </si>
  <si>
    <t>პრინტერის, სკანერის და ასლგადამღების შეძენა</t>
  </si>
  <si>
    <t xml:space="preserve">უწყვეტი კვების წყაროს შეძენა </t>
  </si>
  <si>
    <t xml:space="preserve">ხმის ჩამწერი აპარატურის შეძენა </t>
  </si>
  <si>
    <t xml:space="preserve">ფოტოაპარატის შეძენა </t>
  </si>
  <si>
    <t xml:space="preserve">ვიდეო-აუდიო აპარატურის შეძენა </t>
  </si>
  <si>
    <t xml:space="preserve">ტელეფონის, ფაქსის აპარატის შეძენა </t>
  </si>
  <si>
    <t xml:space="preserve">მუსიკალური ინსტრუმენტის შეძენა </t>
  </si>
  <si>
    <t xml:space="preserve">სამედიცინო აპარატურის და ხელსაწყოების შეძენა </t>
  </si>
  <si>
    <t xml:space="preserve">ოპტიკური ხელსაწყოს შეძენა </t>
  </si>
  <si>
    <t xml:space="preserve">ავეჯის შეძენა </t>
  </si>
  <si>
    <t xml:space="preserve">რბილი ავეჯის შეძენა </t>
  </si>
  <si>
    <t xml:space="preserve">მაჯის და სხვა ტიპის საათის შეძენა </t>
  </si>
  <si>
    <t xml:space="preserve">სპორტული საქონელის შეძენა </t>
  </si>
  <si>
    <t xml:space="preserve">       ნახატის, ქანდაკების, ხელოვნების სხვა ნიმუშების, ანტიკვარიატის და    ძვირადღირებული კოლექციების შეძენა </t>
  </si>
  <si>
    <t xml:space="preserve">კოსტიუმების შეძენა </t>
  </si>
  <si>
    <t xml:space="preserve">სხვა მანქანა-დანადგარები და ინვენტარის შეძენა რომელიც არ არის კლასიფიცირებული </t>
  </si>
  <si>
    <t xml:space="preserve">სხვა ძირითადი აქტივები </t>
  </si>
  <si>
    <t xml:space="preserve">კულტივურებული აქტივები </t>
  </si>
  <si>
    <t xml:space="preserve">არამატერიალური ძირითადი აქტივები </t>
  </si>
  <si>
    <t xml:space="preserve">ლიცენზიები </t>
  </si>
  <si>
    <t xml:space="preserve">სხვა არამატერიალური ძირითადი აქტივები </t>
  </si>
  <si>
    <t xml:space="preserve">მატერიალური მარაგები </t>
  </si>
  <si>
    <t xml:space="preserve">სტრატეგიული მარაგები </t>
  </si>
  <si>
    <t xml:space="preserve">სხვა მატერიალური მარაგები </t>
  </si>
  <si>
    <t xml:space="preserve">ნედლეული და მასალები </t>
  </si>
  <si>
    <t xml:space="preserve">დაუმთავრებელი წარმოება </t>
  </si>
  <si>
    <t xml:space="preserve">მზა პროდუქცია </t>
  </si>
  <si>
    <t xml:space="preserve">შემდგომი რეალიზაციისათვის შეძენილი საქონელი </t>
  </si>
  <si>
    <t xml:space="preserve">ფასეულობები </t>
  </si>
  <si>
    <t xml:space="preserve">არაწარმოებული აქტივები  </t>
  </si>
  <si>
    <t xml:space="preserve">მიწა </t>
  </si>
  <si>
    <t xml:space="preserve">წიაღისეული </t>
  </si>
  <si>
    <t xml:space="preserve">სხვა ბუნებრივი აქტივები </t>
  </si>
  <si>
    <t xml:space="preserve">რადიოსიხშირული სპექტრით სარგებლობის ლიცენზია </t>
  </si>
  <si>
    <t xml:space="preserve">სხვა დანარჩენი ბუნებრივი აქტივები </t>
  </si>
  <si>
    <t xml:space="preserve">არაწარმოებული არამატერიალური აქტივები </t>
  </si>
  <si>
    <t xml:space="preserve">ფინანსური აქტივების ზრდა </t>
  </si>
  <si>
    <t xml:space="preserve">საშინაო </t>
  </si>
  <si>
    <t xml:space="preserve">ფასიანი ქაღალდები, გარდა აქციებისა </t>
  </si>
  <si>
    <t xml:space="preserve">სესხები </t>
  </si>
  <si>
    <t xml:space="preserve">აქციები და სხვა კაპიტალი </t>
  </si>
  <si>
    <t xml:space="preserve">სადაზღვევო ტექნიკური რეზერვები </t>
  </si>
  <si>
    <t xml:space="preserve">წარმოებული ფინანსური ინსტრუმენტები </t>
  </si>
  <si>
    <t xml:space="preserve">სხვა დებიტორული დავალიანებები </t>
  </si>
  <si>
    <t xml:space="preserve">საგარეო </t>
  </si>
  <si>
    <t xml:space="preserve">დაზღვევის ტექნიკური რეზერვები  </t>
  </si>
  <si>
    <t xml:space="preserve">მონეტარული ოქრო და ნასესხობის სპეციალური უფლება </t>
  </si>
  <si>
    <t xml:space="preserve">ვალდებულებების კლება </t>
  </si>
  <si>
    <t xml:space="preserve">ვალუტა და დეპოზიტები  </t>
  </si>
  <si>
    <t>ფასიანი ქაღალდები, გარდა აქციებისა</t>
  </si>
  <si>
    <t xml:space="preserve">აქციები და სხვა კაპიტალი (მხოლოდ სახელმწიფო საწარმოები და ორგანიზაციები) </t>
  </si>
  <si>
    <t xml:space="preserve">სხვა კრედიტორული დავალიანებები </t>
  </si>
  <si>
    <t xml:space="preserve">დაზღვევის ტექნიკური რეზერვები </t>
  </si>
  <si>
    <t>2018 წლის ფაქტიური ხარჯი</t>
  </si>
  <si>
    <t>2019 წლის მოსალოდნელიხარჯი</t>
  </si>
  <si>
    <t>2020 წლის მპროგნოზი</t>
  </si>
  <si>
    <t>2021 წლის მპროგნოზი</t>
  </si>
  <si>
    <t>2022 წლის მპროგნოზი</t>
  </si>
  <si>
    <t>2023 წლის მპროგნოზი</t>
  </si>
  <si>
    <r>
      <t xml:space="preserve">მოსალოდნელი საბოლოო შედეგი </t>
    </r>
    <r>
      <rPr>
        <b/>
        <sz val="10"/>
        <rFont val="Sylfaen"/>
        <family val="1"/>
      </rPr>
      <t>(OUTCOME)</t>
    </r>
  </si>
  <si>
    <t>დასაგეგმი წელი</t>
  </si>
  <si>
    <t>დასაგეგმი წელი +1</t>
  </si>
  <si>
    <t>დასაგეგმი წელი +2</t>
  </si>
  <si>
    <t>დასაგეგმი წელი +3</t>
  </si>
  <si>
    <t>პროგრამის მიზანი და აღწერა</t>
  </si>
  <si>
    <t>ღონისძიების დასახელება:</t>
  </si>
  <si>
    <t>ქვეპროგრამის დასახელება, რის ფარგლებშიც ხორციელდება ღონისძიება:</t>
  </si>
  <si>
    <t>ღონისძიების განაცხადის ფორმა N3</t>
  </si>
  <si>
    <t>ღონისძიების კლასიფიკაციის კოდი:</t>
  </si>
  <si>
    <t>შუალედური მოსალოდნელი შედეგი (2020 წელი)</t>
  </si>
  <si>
    <r>
      <t xml:space="preserve">ღონისძიების შუალედური შედეგის ინდიკატორები   </t>
    </r>
    <r>
      <rPr>
        <sz val="12"/>
        <rFont val="Sylfaen"/>
        <family val="1"/>
      </rPr>
      <t>ფორმაN3-3</t>
    </r>
  </si>
  <si>
    <t>2023 წელი</t>
  </si>
  <si>
    <r>
      <t xml:space="preserve">ქვეპროგრამის შუალედური შედეგის ინდიკატორები   </t>
    </r>
    <r>
      <rPr>
        <sz val="12"/>
        <rFont val="Sylfaen"/>
        <family val="1"/>
      </rPr>
      <t>ფორმაN2-2</t>
    </r>
  </si>
  <si>
    <t>ქვეპროგრამის განაცხადის ფორმა N2</t>
  </si>
  <si>
    <t>პროგრამის/ქვეპროგრამის/ღონისძიების ხარჯთაღიცხვა     ფორმა N4</t>
  </si>
  <si>
    <r>
      <t>პროგრამის დასახელება</t>
    </r>
    <r>
      <rPr>
        <sz val="10"/>
        <color indexed="8"/>
        <rFont val="Calibri"/>
        <family val="2"/>
      </rPr>
      <t xml:space="preserve"> (</t>
    </r>
    <r>
      <rPr>
        <sz val="10"/>
        <color indexed="8"/>
        <rFont val="Sylfaen"/>
        <family val="1"/>
      </rPr>
      <t>პროგრამული</t>
    </r>
    <r>
      <rPr>
        <sz val="10"/>
        <color indexed="8"/>
        <rFont val="Calibri"/>
        <family val="2"/>
      </rPr>
      <t xml:space="preserve"> </t>
    </r>
    <r>
      <rPr>
        <sz val="10"/>
        <color indexed="8"/>
        <rFont val="Sylfaen"/>
        <family val="1"/>
      </rPr>
      <t>კოდი</t>
    </r>
    <r>
      <rPr>
        <sz val="10"/>
        <color indexed="8"/>
        <rFont val="Calibri"/>
        <family val="2"/>
      </rPr>
      <t>)</t>
    </r>
  </si>
  <si>
    <t>პროგრამის გამახორციელებელი</t>
  </si>
  <si>
    <r>
      <t>დაგეგემილი</t>
    </r>
    <r>
      <rPr>
        <sz val="10"/>
        <color indexed="8"/>
        <rFont val="Calibri"/>
        <family val="2"/>
      </rPr>
      <t xml:space="preserve"> </t>
    </r>
    <r>
      <rPr>
        <sz val="10"/>
        <color indexed="8"/>
        <rFont val="Sylfaen"/>
        <family val="1"/>
      </rPr>
      <t>საბოლოო</t>
    </r>
  </si>
  <si>
    <r>
      <t>ქვეპროგრამის/ღონისძიების დასახელება</t>
    </r>
    <r>
      <rPr>
        <sz val="10"/>
        <color indexed="8"/>
        <rFont val="Calibri"/>
        <family val="2"/>
      </rPr>
      <t xml:space="preserve"> (</t>
    </r>
    <r>
      <rPr>
        <sz val="10"/>
        <color indexed="8"/>
        <rFont val="Sylfaen"/>
        <family val="1"/>
      </rPr>
      <t>პროგრამული</t>
    </r>
    <r>
      <rPr>
        <sz val="10"/>
        <color indexed="8"/>
        <rFont val="Calibri"/>
        <family val="2"/>
      </rPr>
      <t xml:space="preserve"> </t>
    </r>
    <r>
      <rPr>
        <sz val="10"/>
        <color indexed="8"/>
        <rFont val="Sylfaen"/>
        <family val="1"/>
      </rPr>
      <t>კოდი</t>
    </r>
    <r>
      <rPr>
        <sz val="10"/>
        <color indexed="8"/>
        <rFont val="Calibri"/>
        <family val="2"/>
      </rPr>
      <t>)</t>
    </r>
  </si>
  <si>
    <t>პროგრამის შესრულების შესახებ განაცხადის ფორმა N5</t>
  </si>
  <si>
    <t>ქვეპროგრამის/ღონისძიების შესრულების შესახებ განაცხადის ფორმა N6</t>
  </si>
  <si>
    <t>ქვეპროგრამის/ღონისძიების გამახორციელებელი</t>
  </si>
  <si>
    <r>
      <t>შუალედური</t>
    </r>
    <r>
      <rPr>
        <sz val="10"/>
        <color indexed="8"/>
        <rFont val="Calibri"/>
        <family val="2"/>
      </rPr>
      <t xml:space="preserve"> </t>
    </r>
    <r>
      <rPr>
        <sz val="10"/>
        <color indexed="8"/>
        <rFont val="Sylfaen"/>
        <family val="1"/>
      </rPr>
      <t>შედეგის</t>
    </r>
    <r>
      <rPr>
        <sz val="10"/>
        <color indexed="8"/>
        <rFont val="Calibri"/>
        <family val="2"/>
      </rPr>
      <t xml:space="preserve"> </t>
    </r>
    <r>
      <rPr>
        <sz val="10"/>
        <color indexed="8"/>
        <rFont val="Sylfaen"/>
        <family val="1"/>
      </rPr>
      <t>შეფასების</t>
    </r>
    <r>
      <rPr>
        <sz val="10"/>
        <color indexed="8"/>
        <rFont val="Calibri"/>
        <family val="2"/>
      </rPr>
      <t xml:space="preserve"> </t>
    </r>
    <r>
      <rPr>
        <sz val="10"/>
        <color indexed="8"/>
        <rFont val="Sylfaen"/>
        <family val="1"/>
      </rPr>
      <t>ინდიკატორი</t>
    </r>
  </si>
  <si>
    <r>
      <t>დაგეგემილი</t>
    </r>
    <r>
      <rPr>
        <sz val="10"/>
        <color indexed="8"/>
        <rFont val="Calibri"/>
        <family val="2"/>
      </rPr>
      <t xml:space="preserve"> </t>
    </r>
    <r>
      <rPr>
        <sz val="10"/>
        <color indexed="8"/>
        <rFont val="Sylfaen"/>
        <family val="1"/>
      </rPr>
      <t>შუალედური შედეგი</t>
    </r>
  </si>
  <si>
    <t>მოსახლეობის ჯანმრთელობის  დაცვა და  სოციალური უზრუნველყოფა</t>
  </si>
  <si>
    <t>06 02</t>
  </si>
  <si>
    <t>სოციალური პროგრამები</t>
  </si>
  <si>
    <t>განათლების, კულტურის, სპორტის, ახალგაზრდულ საკითხთა, ჯანდაცვისა და სოციალური მომსახურების სამსახური</t>
  </si>
  <si>
    <t>06 02 01</t>
  </si>
  <si>
    <t>მრავალშვილიანი ოჯახების დახმარება</t>
  </si>
  <si>
    <t>დღის ცენტრის დაფინანსება</t>
  </si>
  <si>
    <t>06 02 02</t>
  </si>
  <si>
    <t>დედ-მამით ობოლი 18 წლამდე ასაკის ბავშვთა ერთჯერადი დახმარება</t>
  </si>
  <si>
    <t>06 02 03</t>
  </si>
  <si>
    <t xml:space="preserve"> მოქალაქეთა სამედიცინო დახმარება</t>
  </si>
  <si>
    <t>06 02 04</t>
  </si>
  <si>
    <t>თირკმლის უკმარისობით დაავადებულ პირთა დახმარება</t>
  </si>
  <si>
    <t>06 02 05</t>
  </si>
  <si>
    <t>ლეიკემიით და ონკოლოგიური დაავადების მქონე პირების დახმარება</t>
  </si>
  <si>
    <t>06 02 06</t>
  </si>
  <si>
    <t>შეზღუდული შესაძლებლობების მქონე პირთა დახმარება</t>
  </si>
  <si>
    <t>06 02 07</t>
  </si>
  <si>
    <t>06 02 08</t>
  </si>
  <si>
    <t>საქართველოს ოკუპირებული ტერიტორიებიდან იძულებით გადადგილებულ პირთა დახმარება</t>
  </si>
  <si>
    <t>06 02 09</t>
  </si>
  <si>
    <t>სარიტუალო დახმარება</t>
  </si>
  <si>
    <t>06 02 10</t>
  </si>
  <si>
    <t xml:space="preserve">სტიქიური მოვლენების შედეგად დაზარალებული და მძიმე საცხოვრებელ პირობებში მყოფი   ოჯახების დახმარება </t>
  </si>
  <si>
    <t>06 02 11</t>
  </si>
  <si>
    <t>სხვა ფულადი სოციალური გასაცემელი</t>
  </si>
  <si>
    <t>მზრუნველობამოკლებულთა ერთჯერადი უფასო კვებით უზრუნველყოფის პროგრამა</t>
  </si>
  <si>
    <t>06 02 12</t>
  </si>
  <si>
    <t>06 02 13</t>
  </si>
  <si>
    <t>ხანდაზმულთა სახლისათვის კომუნალური გადასახადებით უზრუნველყოფის პროგრამა</t>
  </si>
  <si>
    <t>06 02 14</t>
  </si>
  <si>
    <t>ძვირადღირებული კვლევის (კომპიუტერული ტომოგრაფიის) ერთჯერადი დაფინანსება</t>
  </si>
  <si>
    <t>06 02 15</t>
  </si>
  <si>
    <t>სოციალურად შეჭირვებული ოჯახებში ახალშობილის (0-დან 1 წლამდე) მოვლისთვის საჭირო საგნებისა და საკვების შეძენისათვის ყოველთვიური დახმარება</t>
  </si>
  <si>
    <t>სულ პროგრამა:</t>
  </si>
  <si>
    <t>X</t>
  </si>
  <si>
    <t xml:space="preserve">რაოდენობა </t>
  </si>
  <si>
    <t>2.7.2.1.</t>
  </si>
  <si>
    <t>სტიქიური მოვლენების შედეგად დაზარალებული და მძიმე საცხოვრებელ პირობებში მყოფი   ოჯახების დახმარება</t>
  </si>
  <si>
    <t>პროგრამის მიზანია მუნიციპალიტეტის ტერიტორიაზე მცხოვრები მძიმე სოციალური მდგომარეობაში მყოფი მოქალაქეების დახმარება. სახელმწიფო ბიუჯეტიდან გამოყოფილი მიზნობრივი ტრანსფერის ფარგლებში, კანონმდებლობით გათვალისწინებული სარიტუალო ხარჯების ანაზღაურება, მოსახლეობის სხვადასხვა ფენების სოციალური დახმარებებით უზრუნველყოფა, შეზღუდული შესაძლებლობების მქონე პირების ხელშეწყობა და სხვა სოციალური ღონისძიებების განხორციელება.</t>
  </si>
  <si>
    <t>საზოგადოების განსაზღვრული კატეგორიებისათვის პროგრამებით გათვალისწინებული ხარისხიანი სერვისების მიწოდება</t>
  </si>
  <si>
    <t>სოციალური პროგრამები და სერვისები</t>
  </si>
  <si>
    <t>რაოდენობა</t>
  </si>
  <si>
    <t>მონიტორინგი</t>
  </si>
  <si>
    <t xml:space="preserve">     ოზურგეთის მუნიციპალიტეტის ტერიტორიაზე რეგისტირებულ მრავალშვილიან ოჯახებს, რომლებსაც ჰყავთ 4 და მეტი 18 წლამდე ასაკის ბავშვი  და რეგისტრირებული არიან  სოციალურად დაუცველი ოჯახების მონაცემთა ერთიან ბაზაში სარეიტინგო ქულით 100000-დან  და 150 001-მდე, ყოველთვიურად დახმარება გაეწევა თითოეულ ბავშვზე  25 ლარის ოდენობით. ოთხშვილიან ოჯახს ერთ-ერთი შვილის 18 წლის ასაკის შესრულებისას ეხსნება დახმარება.</t>
  </si>
  <si>
    <t>მატერიალური დახმარების  მიმღებ ბენეფიციართა რაოდენობა</t>
  </si>
  <si>
    <t xml:space="preserve">ოზურგეთის მუნიციპალიტეტის ტერიტორიაზე რეგისტრირებული 6-დან 18 წლამდე ბავშვების თანადაფინანსება, რომლებიც სარგებლობენ არასამეწარმეო (არაკომერციული) იურიდიული პირის „მომავლის სხივის“ დღის ცენტრის მომსახურებით. ქვეპროგრამის მიზანია დღის ცენტრის ბენეფიციარებისათვის ხელსაყრელი პირობების შექმნა და მათ სოციალურ რეაბილიტაციაზე ზრუნვა.
არასამეწარმეო (არაკომერციული) იურიდიული პირის „მომავლის სხივის“ ადმინისტრირებაში მყოფი „ბავშვთა მცირე საოჯახო ტიპის სახლის“ კომუნალური  ხარჯების დაფარვაში დახმარება.არასამეწარმეო (არაკომერციული) იურიდიული პირი „მომავლის სხივის“ დაფინანსება ყოველთვიურად ერთ ბენეფიციარზე არაუმეტეს 150 ლარისა, პროგრამის განმახორციელებელი ორგანიზაციის მიერ ერთ ბენეფიციარზე გათვლილი გაწეული მომსახურების შესახებ  წარმოდგენილი დოკუმენტაციის შესაბამისად.
სოციალური საცხოვრისის (ბავშვთა მცირე საოჯახო ტიპის სახლი) მობინადრეთა მიერ გახარჯული ბუნებრივი აირის თანხის ანაზღაურება, წარმოდგენილი მოხმარებული კომუნალური მომსახურების დამადასტურებელი ქვითრის საფუძველზე, თანხის ჩარიცხვით მომსახურების მიმწოდებელთან, ფაქტობრივი ხარჯის მიხედვით. 
</t>
  </si>
  <si>
    <t>დღის ცენტრის ბენეფიციარებისათვის შექმნილი  ხელსაყრელი პირობები</t>
  </si>
  <si>
    <t>ბენეფიციარების რაოდენობა</t>
  </si>
  <si>
    <t>სოციალური სერვისების სააგენტო</t>
  </si>
  <si>
    <t xml:space="preserve"> დახმარების რაოდენობის გაზრდა</t>
  </si>
  <si>
    <t>სოციალური სააგენტო</t>
  </si>
  <si>
    <t xml:space="preserve">მისამართის ცვლილება </t>
  </si>
  <si>
    <t>დახმარების მიმღებ ბენეფიციართა რაოდენობა</t>
  </si>
  <si>
    <t>სერვისების არსებობაზე ინფორმაციის ნაკლებობა</t>
  </si>
  <si>
    <t>პროგრამებით მოსარგებლე ბენეფიციარებისთვის მძიმე სოციალური ფონის შემსუბუქება</t>
  </si>
  <si>
    <r>
      <t>არის ქვეპროგრამა ახალი</t>
    </r>
    <r>
      <rPr>
        <b/>
        <sz val="10"/>
        <color indexed="8"/>
        <rFont val="Sylfaen"/>
        <family val="1"/>
      </rPr>
      <t xml:space="preserve">? </t>
    </r>
    <r>
      <rPr>
        <sz val="10"/>
        <color indexed="8"/>
        <rFont val="Sylfaen"/>
        <family val="1"/>
      </rPr>
      <t xml:space="preserve">       </t>
    </r>
  </si>
  <si>
    <t>სოციალურად დაუცველი ოჯახების გაუმჯობესებული ფინანსური მდგომარეობა</t>
  </si>
  <si>
    <t>ბენეფიციარების ფინანსურად  გაუმჯობესებული მდგომარეობა</t>
  </si>
  <si>
    <t>დახმარებას დაქვემდებარებული ოჯახების გაუმჯობესებული ფინანსური მდგომარეობა</t>
  </si>
  <si>
    <r>
      <t xml:space="preserve">მოსალოდნელი შუალედური შედეგი </t>
    </r>
    <r>
      <rPr>
        <b/>
        <sz val="10"/>
        <color indexed="8"/>
        <rFont val="Sylfaen"/>
        <family val="1"/>
      </rPr>
      <t>(OUTPUT)</t>
    </r>
  </si>
  <si>
    <t>სამედიცინო სერვისებზე გაზრდილი ხელმისაწვდომობა</t>
  </si>
  <si>
    <t xml:space="preserve">     პროგრამა მიზანია  ოზურგეთის მუნიციპალიტეტში რეგისტრირებული, დედ-მამით ობოლი 18 წლამდე ასაკის ბავშვების  დახმარება. დახმარება გულისხმობს ბენეფიციარებისათვის წელიწადში 4-ჯერ (კვარტალში ერთხელ)  მატერიალურ დახმარებას, თითოეულ ჯერზე 400 ლარის ოდენობით.</t>
  </si>
  <si>
    <t>მოქალაქეთა განცხადებების მიხედვით</t>
  </si>
  <si>
    <t>მისამართის ცვლილება</t>
  </si>
  <si>
    <t>მომართვიანობის სიმცირე</t>
  </si>
  <si>
    <t>საქველმოქმედო ასოციაცია ,,გურია''</t>
  </si>
  <si>
    <t>2.5.</t>
  </si>
  <si>
    <t>სხვა შშმ პირების დახმარება</t>
  </si>
  <si>
    <t>შეზღუდული შესაძლებლობების მქონე პირთა დახმარება. მათ შორის:</t>
  </si>
  <si>
    <t>მომართვიანობის სიმცირე, პროგრამაზე ინფორმაციის ნაკლებობა</t>
  </si>
  <si>
    <t xml:space="preserve">  პროგრამა გულისხმობს:     1. „საქართველოს ოკუპირებული ტერიტორიებიდან იძულებით გადაადგილებულ პირთა - დევნილთა შესახებ“ საქართველოს კანონით გათვალისწინებული, ზამთრის სეზონთან დაკავშირებით, ოზურგეთის მუნიციპალიტეტის ტერიტორიაზე დროებით რეგისტრირებულ და ფაქტობრივად მცხოვრები, იძულებით გადაადგილებული ოჯახების სათბობით უზრუნველყოფის მიზნით დახმარების გაწევას 200 ლარის ოდენობით.                                                                                                                                                                                                           2. „საქართველოს ოკუპირებული ტერიტორიებიდან იძულებით გადაადგილებულ პირთა - დევნილთა შესახებ“ საქართველოს კანონით გათვალისწინებული, ოზურგეთის მუნიციპალიტეტის ტერიტორიაზე დროებით რეგისტრირებულ და ფაქტობრივად მცხოვრებ, იძულებით გადაადგილებული პირის გარდაცვალების შემთხვევაში, სარიტუალო ხარჯებისათვის, გარდაცვლილის ოჯახის ფინანსურ დახმარებას 250 ლარის ოდენობით.</t>
  </si>
  <si>
    <t>საქართველოს ოკუპირებული ტერიტორიებიდან იძულებით გადადგილებულ პირთა დახმარება სათბობით უზრუნველყოფის მიზნით</t>
  </si>
  <si>
    <t>საქართველოს ოკუპირებული ტერიტორიებიდან იძულებით გადადგილებულ პირთა დახმარება გარდაცვალების შემთხვევაში</t>
  </si>
  <si>
    <t>სათბობით ნაწილობრივ უზრუნველყოფილი 65 ოჯახი.</t>
  </si>
  <si>
    <t>სათბობით ნაწილობრივ უზრუნველყოფილი 65 ოჯახი</t>
  </si>
  <si>
    <t>ფინანსურად მხარდაჭერილი გარდაცვლილის ოჯახები</t>
  </si>
  <si>
    <t>დახმარების მიმღებ ოჯახთა რაოდენობა</t>
  </si>
  <si>
    <r>
      <t>არის ქვეპროგრამა ახალი</t>
    </r>
    <r>
      <rPr>
        <b/>
        <sz val="10"/>
        <rFont val="Sylfaen"/>
        <family val="1"/>
      </rPr>
      <t xml:space="preserve">? </t>
    </r>
    <r>
      <rPr>
        <sz val="10"/>
        <rFont val="Sylfaen"/>
        <family val="1"/>
      </rPr>
      <t xml:space="preserve">       </t>
    </r>
  </si>
  <si>
    <t>სტიქიური მოვლენების შედეგად დაზარალებული და მძიმე საცხოვრებელ პირობებში მყოფი   ოჯახების დახმარება ბინის ქირით უზრუნველყოფა</t>
  </si>
  <si>
    <t>საცხოვრებელი პირობების გაუმჯობესებისათვის</t>
  </si>
  <si>
    <t>ბენეფიციარებისთვის გაუმჯობესებული საცხოვრებელი პირობები</t>
  </si>
  <si>
    <t xml:space="preserve">სამედიცინო სერვისებზე გაზრდილი ხელმისაწვდომობა </t>
  </si>
  <si>
    <t xml:space="preserve">  პროგრამის მიზანია ოზურგეთის მუნიციპალიტეტში რეგისტრირებული შეჭირვებული მოსახლეობის, რომელთა ოჯახების სოციალური სარეიტინგო ქულა 0-დან 200 001-მდეა (გარდა განსაკუთრებული შემთხვევებისა) დახმარების მიზნით ყოველდღიური ერთჯერადი კვებით უზრუნველყოფა.</t>
  </si>
  <si>
    <t>საკვებით უზრუნველყოფილი ბენეფიციარები</t>
  </si>
  <si>
    <t>დახმარების მიმღებ პირთა რაოდენობა</t>
  </si>
  <si>
    <t xml:space="preserve">კომუნალური გადასახადით უზრუნველყოფილი 52 ბენეფიციარი </t>
  </si>
  <si>
    <r>
      <t xml:space="preserve">მოსალოდნელი შუალედური შედეგი </t>
    </r>
    <r>
      <rPr>
        <b/>
        <sz val="10"/>
        <rFont val="Sylfaen"/>
        <family val="1"/>
      </rPr>
      <t>(OUTPUT)</t>
    </r>
  </si>
  <si>
    <t>კომუნალური სერვისით უზრუნველყოფილი ბენეფიციარები</t>
  </si>
  <si>
    <t>ფაქტიური ხარჯი</t>
  </si>
  <si>
    <t>ბენეფიციარებისთვის ძვირადღირებულ კვლევებზე გაზრდილი ხელმისაწვდომობა</t>
  </si>
  <si>
    <t>დახმარების მიმღებ პირთა როდენობა</t>
  </si>
  <si>
    <t>პროგრამის არსებობაზე ინფორმაციის ნაკლებობა</t>
  </si>
  <si>
    <t>საჭირო საგნებით უზრუნველყოფილი 70  ბენეფიციარი</t>
  </si>
  <si>
    <t>მომართვაინობის სიმცირე, მისამართის ცვლილება</t>
  </si>
  <si>
    <t>სოციალურ და სამედიცინო სერვისებზე გაზრდილი ხელმისაწვდომობა</t>
  </si>
  <si>
    <t xml:space="preserve">ქვეპროგრამის დასახელება </t>
  </si>
  <si>
    <t>ბენეფიციარებისთვის შექმნილი აუცილებელი საყოფაცხოვრებო პირობები</t>
  </si>
  <si>
    <t>2020 წელი (საბაზისო)</t>
  </si>
  <si>
    <t>2022წელი</t>
  </si>
  <si>
    <t>2024  წელი</t>
  </si>
  <si>
    <t>ეპიდემია, პანდემია</t>
  </si>
  <si>
    <t>2024 წელი</t>
  </si>
  <si>
    <t>06 02 16</t>
  </si>
  <si>
    <t>პანდემია, საგანგებო მდგომარეობა</t>
  </si>
  <si>
    <t>შუალედური მოსალოდნელი შედეგი (2021 წელი)</t>
  </si>
  <si>
    <t>2021წელი</t>
  </si>
  <si>
    <t xml:space="preserve">1. ოზურგეთის მუნიციპალიტეტში რეგისტრირებული მოსახლეობის სამედიცინო მომსახურების და მედიკამენტების ხარჯების ანაზღაურებაში დახმარებას, კერძოდ:
ა) 1. ოზურგეთის მუნიციპალიტეტის ტერიტორიაზე რეგისტრირებულ მოქალაქეებს, რომელთა ოჯახების სოციალური სარეიტინგო ქულა 0-დან 150001-მდეა. 
    2. ოზურგეთის მუნიციპალიტეტში რეგისტრირებულ ვეტერანი ქალბატონები.
უფლება აქვთ მიიღონ ერთჯერადი დახმარება 100 ლარის ოდენობით, წლის განმავლობაში ერთხელ პირად ანგარიშზე ჩარიცხვით ან უნაღდო ანგარიშსწორებას მედიკამენტებზე ფარმაცევტულ დაწესებულებაში ჩარიცხვით (მათი არჩევანით), უარის თქმის საფუძველი შეიძლება გახდეს ბენეფიციარის ქრონიკული დაავადებების სამკურნალო მედიკამენტებით უზრუნველყოფის პროგრამაში მონაწილეობის შესაძლებლობა.
ბ) 1. ოზურგეთის მუნიციპალიტეტის ტერიტორიაზე რეგისტრირებულ მოქალაქეებს, რომელთა ოჯახების სოციალური სარეიტინგო ქულა 0-დან 150001-მდეა.
    2. ოზურგეთის მუნიციპალიტეტში რეგისტრირებულ ვეტერანებს.
    3.ოზურგეთის მუნიციპალიტეტში რეგისტრირებულ მკვეთრად და მნიშვნელოვნად გამოხატული შშმ პირებს და შშმ ბავშვებს (18 წლამდე). 
უფლება აქვთ მიიღონ სამედიცინო მომსახურების თანაგადახდა უნაღდო ანგარიშსწორებით, კერძოდ:
ბ.ა) იმ შემთხვევაში, თუ სახელმწიფოს (სადაზღვევო კომპანია და სხვა) მიერ ასანაზღაურებელი თანხის 40% ნაკლებია ან ტოლი 150 ლარის, დაფინანსება მოხდება სრულად;
ბ.ბ) იმ შემთხვევაში, თუ სახელმწიფოს (სადაზღვევო კომპანია და სხვა) მიერ ასანაზღაურებელი თანხის 40% მეტია 150 ლარზე, მაშინ დაფინანსება მოხდება საყოველთაო ჯანდაცვის (სადაზღვევო კომპანია) თანაგადახდის ფარგლებში არსებული ტარიფით განსაზღვრული სახელმწიფოს (სადაზღვევო კომპანიის) მიერ ასანაზღაურებელი თანხის 40%-ის, მაგრამ არაუმეტეს 500 ლარისა. დაფინანსების ქვედა ზღვარია 150 ლარი;
ბ.გ) იმ შემთხვევაში, თუ არ არსებობს თანაგადახდა (საყოველთაო ჯანდაცვა, კერძო კომპანია), ანუ თუ მკურნალობის ხარჯები მთლიანად პაციენტის დასაფარია, ასეთ შემთხვევაში დაფინანსება მოხდება წარმოდგენილი თანხის ნახევრის, მაგრამ არაუმეტეს 500 ლარისა, დაფინანსების ქვედა ზღვარია 150 ლარი.
</t>
  </si>
  <si>
    <t xml:space="preserve">      ოზურგეთის მუნიციპალიტეტში რეგისტრირებულ თირკმლის უკმარისობით დაავადებულ პირებს, რომლებიც ჩართული არიან დიალიზის სახელმწიფო პროგრამაში და ხანგრძლივი პერიოდის განმავლობაში საჭიროებენ დიალიზის კურსის ჩატარებას, უფლება აქვთ ისარგებლონ კვარტალში ერთხელ ფულადი დახმარებით 300 ლარის ოდენობით, ხოლო პერიტონიალურ შემთხვევაში ყოველთვიურად 150 ლარის ოდენობით.</t>
  </si>
  <si>
    <t xml:space="preserve">პროგრამა ითვალისწინებს:
1. ოზურგეთის მუნიციპალიტეტის ტერიტორიაზე რეგისტრირებული, ლეიკემიით და ონკოლოგიური დაავადების მქონე პირებისათვის, საქართველოს ტერიტორიაზე რეგისტრირებულ სამედიცინო დაწესებულებებში, სამედიცინო მომსახურების ხარჯების ანაზღაურებაში დახმარებას, პროგრამა გულისხმობს ბენეფიციარებისათვის მკურნალობის ხარჯების თანაგადახდას, შემდეგი კრიტერიუმის გათვალისწინებით, კერძოდ:
ა) იმ შემთხვევაში, როცა სახელმწიფოს (სადაზღვევო კომპანიის და სხვა) მიერ ასანაზღაურებელი თანხის 40% არ აღემატება 200 ლარს, ანაზღაურება მოხდება მოთხოვნილი თანხის სრული ოდენობით.
ბ) იმ შემთხვევაში, როცა სახელმწიფოს (სადაზღვევო კომპანიის და სხვა) მიერ ასანაზღაურებელი თანხის 40% მეტია 200 ლარზე, შემთხვევის დაფინანსება მოხდება საყოველთაო ჯანდაცვის (სადაზღვევო კომპანია) ფარგლებში არსებული ტარიფით განსაზღვრული სახელმწიფოს (სადაზღვევო კომპანია) მიერ ასანაზღაურებელი თანხის 40%-ის, მაგრამ არაუმეტეს 600 ლარისა. დაფინანსების ქვედა ზღვარია 200 ლარი. ხოლო ყოველ შემდეგ შემთხვევაზე, იგივე მოქალაქის (სამედიცინო მომსახურება, გამოკვლევები) დაფინანსება მოხდება ანალოგიურად, მხოლოდ დაფინანსების ზედა ზღვარი იქნება 300 ლარი, ხოლო ქვედა ზღვარი 200 ლარი.
გ) იმ შემთხვევაში, როცა არ არსებობს თანაგადახდა, ანუ თუ მკურნალობის ხარჯები მთლიანად პაციენტის დასაფარია, პირველ ჯერზე დაფინანსება მოხდება წარმოდგენილი თანხის ნახევრის, მაგრამ არაუმეტეს 600 ლარისა, დაფინანსების ქვედა ზღვარია 200 ლარი, ხოლო ყოველ შემდეგ შემთხვევაზე იგივე მოქალაქის დაფინანსება მოხდება ანალოგიურად, ოღონდ ასანაზღაურებელი თანხის ზედა ზღვარი იქნება 300 ლარი, ხოლო ქვედა ზღვარი 200 ლარი.
დ) დაფინანსებას ონკოლოგიური დაავადების სამკურნალოდ (მედიკამენტები და სამედიცინო დანიშნულების საგნები), ბენეფიციარები წელიწადში ერთხელ, მოთხოვნის შესაბამისად, მიიღებენ დახმარებას უნაღდო ანგარიშსწორებით ფარმაცევტულ დაწესებულებებში, ინვოისით წარმოდგენილი თანხის შესაბამისად, მაგრამ არაუმეტეს 200 ლარისა;
ვ) აღნიშნული მუხლით, განმცხადებელს შეიძლება უარი ეთქვას დაფინანსებაზე გარკვეული ნოზოლოგიების დროს (ზედაპირული მცირე ზომის კეთილთვისებიანი სიმსივნეების გეგმიურად თანადაფინანსებაზე), რაც ნეგატიურად არ აისახება ბენეფიციარის ჯანმრთელობაზე.
</t>
  </si>
  <si>
    <t xml:space="preserve">
1. ოზურგეთის მუნიციპალიტეტში რეგისტრირებული 18 წელს გადაცილებული განსაკუთრებული საჭიროების მქონე პირთა დაფინანსებას (თვის განმავლობაში არაუმეტეს 25 ბენეფიციარისა), რომლებიც სარგებლობენ საქველომოქმედო ასოციაცია „გურიას“, არაკომერციული-ჰუმანიტარული ორგანიზაციის „დღის ცენტრის“ მომსახურებით. კერძოდ:
ა) ბენეფიციართა „დღის ცენტრში“ ტრანსპორტირებას;
ბ) ბენეფიცირთა ყოველდღიურ მომსახურებას კვებით;
გ) ბენეფიციართა სამედიცინო მომსახურებას და მედიკამენტებით უზრუნველყოფას;
დ) ბენეფიციართა სანიტარიულ-ჰიგიენური და ფსიქოლოგიური მომსახურებით უზრუნველყოფას;
ე) ზაფხულის სეზონზე ბენეფიციარებისათვის სარეაბილიტაციო კურსის ჩატარებას.
2. დღის ცენტრი (საქველმოქმედო ასოციაცია ,,გურია“), არაკომერციული-ჰუმანიტარული ორგანიზაციის დაფინანსება ყოველთვიურად არაუმეტეს 250 ლარისა ერთ ბენეფიციარზე, ორგანიზაციის მიერ წარმოდგენილი დოკუმენტაციის შესაბამისად.
3. ოზურგეთის მუნიციპალიტეტში რეგისტრირებულ, განსაკუთრებული საჭიროების მქონე პირებს, რომელთაც მინიჭებული აქვთ მკვეთრად ან მნიშვნელოვნად გამოხატული შეზღუდული შესაძლებლობის სტატუსი (I ჯგუფი, მხოლოდ მხედველობით შშმ პირები და მხედველობით შშმ ბავშვები), უფლება აქვთ ისარგებლონ წლის განმავლობაში ერთჯერადად ფულადი დახმარებით 250 ლარის ოდენობით; 
4. მნიშვნელოვნად გამოხატულ შშმ პირებს წლის განმავლობაში ერთჯერადად 100 ლარის ოდენობით (II ჯგუფი, მხოლოდ მხედველობით შშმ პირები, მხედველობით შშმ ბავშვები) .
5. ოზურგეთის მუნიციპალიტეტში რეგისტრირებულ განსაკუთრებული საჭიროების მქონე პირებს, რომელთაც მინიჭებული აქვთ მკვეთრად გამოხატული (I ჯგუფი) შეზღუდული შესაძლებლობის სტატუსი (გარდა მხედველობით შშმ პირებისა და მხედველობით შშმ ბავშვებისა), ასევე შშმ ბავშვებს, უფლება აქვთ ისარგებლონ წლის განმავლობაში ერთჯერადად ფინანსური დახმარებით, 100 ლარის ოდენობით.
6. ოზურგეთის მუნიციპალიტეტში რეგისტრირებულ ვეტერანებს, რომელთაც აქვთ შეზღუდული შესაძლებლობის მქონე პირისმკვეთრად ან მნიშვნელოვნად გამოხატული შეზღუდული შესაზლებლობის) სტატუსი, უფლება აქვთ ისარგებლონ წლის განმავლობაში ერთჯერადად ფინანსური დახმარებით, 120 ლარის ოდენობით (კომუნალური სუბსიდირება), უნაღდო ანგარიშსწორებით თანხის პირად ანგარიშზე ჩარიცხვის გზით.
6. ოზურგეთის მუნიციპალიტეტში რეგისტრირებული შშმ პირების ცხოვრების გაუმჯობესებისა და ხელშეწყობის მიზნით დახმარება (წლის განმავლობაში არაუმეტეს 50000 ლარი), კერძოდ:
ა) ოზურგეთის მუნიციპალიტეტში რეგისტრირებულ შშმ პირებისათვის სპეციალური ინვენტარის ან დამხმარე საშუალებების შეძენა ან სხვა;
ბ) შშმ პირებს, რომელთა ასაკი 6-დან 18 წლამდეა და რომელთა ოჯახების სოციალური სარეიტინგო ქულა 0-დან 200001-მდეა, შესაძლებლობა ეძლევათ მიიღონ დახმარება (საჭიროების შემთხვევაში) ჰიგიენური საშუალებების (პამპერსი, თვეში არაუმეტეს 60 ლარისა) შესაძენად, უნაღდო ანგარიშსწორებით ფარმაცევტულ დაწესებულებაში, (შესაძლებელია განმცხადებელმა ერთდროულად გააკეთოს მთელი წლის მოთხოვნა). 
გ) (ოზურგეთის მუნიციპალიტეტში რეგისტრირებული შშმ პირებისათვის) წარმოდგენილი პროექტების დაფინანსება (ურთიერთშეთანხმებით, თანადაფინანსების შემთხვევაში მუნიციპალიტეტი იღებს ვალდებულებას, დააფინანსოს თანაგადახდის არაუმეტეს 80%);
დ) ოზურგეთის მუნიციპალიტეტში რეგისტრირებულ ბენეფიციარებისათვის,  ბავშვთა ადრეული განვითარების პროგრამაში (ან სხვა სარეაბილიტაციო პროგრამებში (0-18 მდე)) ჩართული ბენეფიციარებისთვის სერვისის მისაღებად ტრანსპორტირების ხარჯების (სრული ან ნაწილობრივი) ანაზღაურებაში ფინანსური (უნაღდო ანგარიშსწორებით) დახმარება (შესაბამისი სამსახური უფლებამოსილია მოითხოვოს დაფინანსებული ტრანსპორტირების შესაბამისი ვიზიტების დამადასტრურებელი დოკუმენტი ბენეფიციარისგან).
7. ოზურგეთის მუნიციპალიტეტში რეგისტრირებულ აუტიზმის სპექტრის აშლილობის (ან სხვა ფსიქოლოგიური აშლილობის) მქონე ბავშვებს (7-18 წლამდე, გამონაკლის შემთხვევაში 0-დან 7 წლამდე), რომლებიც ჩართული არიან ფსიქო-სოციალური რეაბილიტაციის პროგრამაში, უფლება აქვთ მიიღონ ყოველთვიური დახმარება, (საჭიროების შემთხვევაში - ყოველთვიურად წლის განმავლობაში) მომსახურების ხარჯების ანაზღაურებაში შემდეგი ოდენობით (შესაბამისი სამსახური უფლებამოსილია მოითხოვოს დაფინანსებული სეანსების შესაბამისი ვიზიტების და თანაგადახდის დამადასტრურებელი დოკუმენტი ბენეფიციარისგან):
ა) ბავშვები, რომელთა ოჯახების სოციალური სარეიტინგო ქულა 0-დან 70001-მდეა, მიიღებენ 90%-იან თანაგადახდას (თვეში 20 სეანსი) არაუმეტეს 360 ლარისა;
ბ) ბავშვები, რომელთა ოჯახების სოციალური სარეიტინგო ქულა 70000-დან 150001-მდეა, მიიღებენ 70%-იან თანაგადახდას (თვეში 20 სეანსი) არაუმეტეს 280 ლარისა;
გ) ბავშვები, რომელთა ოჯახების სოციალური სარეიტინგო ქულა 150000-დან 250001-მდეა, მიიღებენ 50%-იან თანაგადახდას (თვეში 20 სეანსი) არაუმეტეს 200 ლარისა.
</t>
  </si>
  <si>
    <t xml:space="preserve">   პროგრამა ითვალისწინებს:
1. „სამშობლოს დაცვისას დაღუპულთა და ომის შემდეგ გარდაცვლილ მეომართა ხსოვნის უკვდავყოფის შესახებ“ საქართველოს კანონით გათვალისწინებული, ოზურგეთის მუნიციპალიტეტში რეგისტრირებული, სამამულო ომისა და საქართველოს ტერიტორიული მთლიანობის, თავისუფლებისა და დამოუკიდებლობისათვის საბრძოლო მოქმედებების მონაწილე პირის გარდაცვალების შემთხვევაში დაკრძალვის ხარჯებისათვის, გარდაცლვლილის ოჯახის ფინანსურ დახმარებას 500 ლარის ოდენობით.
2.   ოზურგეთის მუნიციპალიტეტში რეგისტრირებული პირის გარდაცვალების შემთხვევაში, თუ გარდაცვლილის ოჯახი სოციალური სარეიტინგო ქულა 0-დან 150001-მდეა, გარდაცვლილის ოჯახს უფლება აქვს სარიტუალო ხარჯების გასაწევად მიიღოს ერთჯერადი დახმარება 250 ლარის ოდენობით, (იშვიათ გამონაკლისს წარმოადგენს შემთხვევა როცა გარდაცვლილის ოჯახს სარეიტინგო ქულა ახალი შეჩერებული აქვს).
3. ოზურგეთის მუნიციპალიტეტში რეგისტრირებული უჭირისუფლო (უპატრონო) მიცვალებულის, რომელიც იდენტიფიცირებულია, მაგრამ შეუძლებელია გარდაცვლილის ნათესავის, კანონიერი წარმომადგენლის ან მემკვიდრეობის მიღებაზე უფლებამოსილი სხვა პირის დადგენა, სარიტუალო ხარჯების ანაზღაურება ხდება არაუმეტეს 500 ლარისა შესაბამის ადმინისტრაციულ ერთეულში.</t>
  </si>
  <si>
    <t xml:space="preserve">   პროგრამა ითვალისწინებს:
1. ოზურგეთის მუნიციპალიტეტში რეგისტრირებული მძიმე საცხოვრებელ პირობებში მყოფ ოჯახებს, ეძლევათ საშუალება მიიღონ დახმარება, კერძოდ:
ა) მძიმე საცხოვრებელ პირობებში მყოფ ოჯახებს (რომელთა სოციალური სარეიტინგო ქულა 0-დან 200001-მდეა), საცხოვრებელი პირობების გასაუმჯობესებლად ეძლევათ საშუალება მიღონ მატერიალური (გამონაკლის შემთხვევაში ფინანსური) დახმარება საცხოვრებელი პირობების გასაუმჯობესებლად;
ბ) თავშესაფრის გარეშე დარჩენილ ოჯახებს ეძლევათ საშუალება მიიღონ დახმარება საცხოვრებელი ფართით დაკმაყოფილებაში (სოციალური საცხოვრისი, საცხოვრებელი ფართის ქირით უზრუნველყოფა (ნაწილობრივ ან მთლიანად)), ასევე საცხოვრებელი სახლის ნაწილობრივი ან სრული შეძენა;
გ) გამონაკლის შემთხვევაში სამუშაო ჯგუფი განიხილავს განსაკუთრებულ მდგომარეობებს (ხანძარი ან სხვა);
დ) გაწეული დახმარების ოდენობა ვარიაბელურია, მაგრამ ერთეულ შემთხვევაზე არ უნდა აღემატებოდეს 10000 ლარს. განსაკუთრებულ შემთხვევებში დახმარების ოდენობას განსაზღვრავს სამუშაო ჯგუფი.
</t>
  </si>
  <si>
    <t xml:space="preserve">პროგრამა ითვალისწინებს:
1. ოზურგეთის მუნიციპალიტეტში რეგისტრირებულ და ფაქტობრივად მცხოვრები ოჯახებისთვის ფინანსურ დახმარებას განსაკუთრებულ შემთხვევებში, როგორიცაა: გადაუდებელი მდგომარეობების დროს (სამედიცინო თანადაფინანსება, რომელიც არ ჯდება მერიის თანადაფინანსების პროგრამაში), ინვოისით წარმოდგენილი ასანაზღაურებელი თანხის 50%, არაუმეტეს 500 ლარისა. ასევე, არაპროგრამული რეფერალური მომსახურება უნაღდო ანგარიშსწორებით, ინვოისით წამოდგენილი ასანაზღაურებელი თანხა არაუმეტეს 500 ლარისა; გამონაკლის შემთხვევაში – ფინანსური დახმარება ტრანსპორტირებისათვის, მათ შორის, ქვეყნის გარეთ, მაქსიმალური ოდენობით 500 ლარი (გარდა იშვიათი გამონაკლისისა).
</t>
  </si>
  <si>
    <t xml:space="preserve">      პროგრამა ითვალისწინებს:
1. ქ. ოზურგეთში, მეცნიერების ქ. №16-ში მდებარე ხანდაზმულთა სახლში მყოფი ბენეფიციარების მომსახურების სუბსიდირებას, ხანდაზმულთა სახლის კომუნალური (ბუნებრივი აირი, ელექტროენერგია) გადასახადების დაფინანსებით უზრუნველყოფის სახით.
2. კომუნალური მომსახურების (ბუნებრივი აირის, ელექტროენერგია) ხარჯების ანაზღაურება მოხდება ფაქტობრივად გაწეული ხარჯის დამადასტურებელი დოკუმენტაციის წარმოდგენის საფუძველზე.
</t>
  </si>
  <si>
    <t>2020წელი (საბაზისო)</t>
  </si>
  <si>
    <t xml:space="preserve">პროგრამა ითვალისწინებს:
1. ოზურგეთის მუნიციპალიტეტში რეგისტრირებულ პირებს, რომელთა ოჯახების სარეიტინგო ქულა 0-დან 200 001-მდეა და ასევე ოზურგეთის მუნიციპალიტეტში რეგისტრირებულ ვეტერანებს, ასევე მკვეთრად და მნიშვნელოვნად გამოხატული შშმ სტატუსის მქონე პირებს და შშმ ბავშვებს, საჭიროების შემთხვევაში ეძლევათ საშუალება მიიღონ თანადაფინანსება ინვოისით წარმოდგენილი თანხის 90 % არაუმეტეს 200 ლარის ფარგლებში ძვირადღირებულ კვლევაზე (კომპიუტერული ტომოგრაფია და ეზოფაგოგასტროდუოდენოსკოპია).
2. ოზურგეთის მუნიციპალიტეტში რეგისტრირებულ პირებს, რომელთა ოჯახების სარეიტინგო ქულა 0-დან 200 001-მდეა და ასევე ოზურგეთის მუნიციპალიტეტში რეგისტრირებულ ვეტერანებს, ასევე მკვეთრად და მნიშვნელოვნად გამოხატული შშმ სტატუსის მქონე პირებს და შშმ ბავშვებს, საჭიროების შემთხვევაში ეძლევათ საშუალება მიიღონ თანადაფინანსება ინვოისით წარმოდგენილი თანხის 90 % არაუმეტეს 300 ლარის ფარგლებში ძვირადღირებულ კვლევაზე (მაგნიტურ-რეზონანსული ტომოგრაფია).
3. ოზურგეთის მუნიციპალიტეტში რეგისტრირებულ პირებს, რომელთა ოჯახების სარეიტინგო ქულა 0-დან 200001-მდეა და ასევე ოზურგეთის მუნიციპალიტეტში რეგისტრირებულ ვეტერანებს, მკვეთრად და მნიშვნელოვნად გამოხატული შშმ სტატუსის მქონე პირებს და შშმ ბავშვებს, საჭიროების შემთხვევაში ეძლევათ საშუალება მიიღონ თანადაფინანსება ინვოისით წარმოდგენილი თანხის 50 % არაუმეტეს 500 ლარის ფარგლებში ძვირადღირებულ კვლევაზე (კორონაროგრაფია, ანგიოგრაფია).
4. ოზურგეთის მუნიციპალიტეტში რეგისტრირებულ ქალბატონებს, რომელთა ოჯახების სარეიტინგო ქულა 0-დან 200 001-მდეა, საჭიროების შემთხვევაში ეძლევათ საშუალება მიიღონ თანადაფინანსება ინვოისით წარმოდგენილი თანხის 85 % არაუმეტეს 170 ლარის ფარგლებში ძვირადღირებულ კვლევაზე - ძუძუს კიბოს გენეტიკური კვლევა. სოციალურად დაუცველ ქალბატონებს, შშმ პირებს, მრავალშვილიან დედებს (18 წლამდე ოთხი და მეტი შვილი) და ვეტერანებს აღნიშნული კვლევა დაუფინანსდებათ სრულად (170 ლარის ფარგლებში). ასევე გამონაკლის შემთხვევებში სხვა ძვირადღირებული კვლევების თანადაფინანსება, ოზურგეთში რეგისტრირებული იმ პირებისა, რომელთა ოჯახების სოციალური სარეიტინგო ქულა 0- დან 150001- მდეა (200 ლარამდე კვლევები დაფინანსდება 90%-იანი თანაგადახდით, 200 ლარის ზემოთ ღირებულების კვლევები დაფინანსდება 50%-ით არაუმეტეს 500 ლარისა).
5. ბენეფიციარებს, რომელთაც აღნიშნული კვლევები მთლიანად ან ნაწილობრივ უფინანსდებათ საყოველთაო ჯანდაცვის ფარგლებში ან რომელიმე სადაზღვევო კომპანიის მიერ, კარგავენ ამ მუხლით სარგებლობის უფლებას.
</t>
  </si>
  <si>
    <t xml:space="preserve">      პროგრამა ითვალისწინებს:
1. ოზურგეთის მუნიციპალიტეტში რეგისტრირებულ ოჯახებში, რომელთა სოციალური სარეიტინგო ქულა 0-დან 70001-მდეა, ბავშვის დაბადების შემთხვევაში მუნიციპალიტეტი გამოუყოფს 1200 ლარს (ყოველთვიურად 100 ლარი) 1 წლის განმავლობაში ბავშვის მოვლის საგნებისა და მედიკამენტის შესაძენად. მოსარგებლეს ეძლევა შესაძლებლობა აღნიშნული საქონელი გაიტანოს ფარმაცევტული დაწესებულებიდან.
შენიშვნა: დახმარების გაწევა დაიწყება საბუთების წარმოდგენის თვიდან და გაგრძელდება მანამ, სანამ ბავშვის ასაკი მიაღწევს 1 წელს.
</t>
  </si>
  <si>
    <t xml:space="preserve">                                               </t>
  </si>
  <si>
    <t xml:space="preserve">2020 წელი                                                </t>
  </si>
  <si>
    <t xml:space="preserve">პირდაპირი მომართვიანობა                                                                                                                                            </t>
  </si>
  <si>
    <t>სოციალური ღონისძიებები</t>
  </si>
  <si>
    <t xml:space="preserve">   X                                            </t>
  </si>
  <si>
    <t xml:space="preserve">      პროგრამა ითვალისწინებს:
საქართველოში ოფიციალურად  დადგენილი დღეების (3-8 მარტი, 9 აპრილი, 9 მაისი, 8 აგვისტო, 27 სექტემბერი, 3 დეკემბერი ) აღნიშვნას, თაიგულების შეძენას, ბენეფიციარების ფულად დახმარებას.
აგრეთვე პროგრამიდან დაფინანსდება შინმოვლის პროგრამით გათვალისწინებული ხარჯები, რომელსაც ემსახურება ორგანიზაცია ,,კარიტასი''.
</t>
  </si>
  <si>
    <t>შინმოვლის პროგრამა</t>
  </si>
  <si>
    <t>საჭირო მომსახურებით უზრუნველყოფილი 20  ბენეფიციარი</t>
  </si>
  <si>
    <t>საჭირო საგნებით მომსახურებით 20  ბენეფიციარი</t>
  </si>
  <si>
    <t>პროგრამის მიზანია მუნიციპალიტეტის ტერიტორიაზე მცხოვრები მძიმე სოციალური მდგომარეობაში მყოფი მოქალაქეების დახმარება.  მოსახლეობის სხვადასხვა ფენების სოციალური დახმარებებით უზრუნველყოფა, შეზღუდული შესაძლებლობების მქონე პირების ხელშეწყობა და სხვა სოციალური ღონისძიებების განხორციელება.</t>
  </si>
  <si>
    <r>
      <t xml:space="preserve">ღონისძიების შუალედური შედეგის ინდიკატორები   </t>
    </r>
    <r>
      <rPr>
        <sz val="8"/>
        <rFont val="Sylfaen"/>
        <family val="1"/>
      </rPr>
      <t>ფორმაN3-3</t>
    </r>
  </si>
  <si>
    <r>
      <t xml:space="preserve">მოსალოდნელი შუალედური შედეგი </t>
    </r>
    <r>
      <rPr>
        <b/>
        <sz val="8"/>
        <color indexed="8"/>
        <rFont val="Sylfaen"/>
        <family val="1"/>
      </rPr>
      <t>(OUTPUT)</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</si>
</sst>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_);_(* \(#,##0.00\);_(* &quot;-&quot;??_);_(@_)"/>
    <numFmt numFmtId="165" formatCode="_-* #,##0_ _-;\-* #,##0_ _-;_-* &quot;-&quot;??_ _-;_-@_-"/>
    <numFmt numFmtId="166" formatCode="_-* #,##0.00_₾_-;\-* #,##0.00_₾_-;_-* &quot;-&quot;??_₾_-;_-@_-"/>
    <numFmt numFmtId="167" formatCode="_(* #,##0.0_);_(* \(#,##0.0\);_(* &quot;-&quot;??_);_(@_)"/>
    <numFmt numFmtId="168" formatCode="#,##0.0"/>
    <numFmt numFmtId="169" formatCode="#,##0.0\ _G_E_L"/>
    <numFmt numFmtId="170" formatCode="#,##0.000"/>
    <numFmt numFmtId="171" formatCode="_(* #,##0_);_(* \(#,##0\);_(* &quot;-&quot;??_);_(@_)"/>
  </numFmts>
  <fonts count="91">
    <font>
      <sz val="11"/>
      <color theme="1"/>
      <name val="Calibri"/>
      <family val="2"/>
    </font>
    <font>
      <sz val="11"/>
      <color indexed="8"/>
      <name val="Calibri"/>
      <family val="2"/>
    </font>
    <font>
      <b/>
      <sz val="11"/>
      <color indexed="8"/>
      <name val="Calibri"/>
      <family val="2"/>
    </font>
    <font>
      <b/>
      <sz val="9"/>
      <color indexed="8"/>
      <name val="Sylfaen"/>
      <family val="1"/>
    </font>
    <font>
      <sz val="10"/>
      <name val="Sylfaen"/>
      <family val="1"/>
    </font>
    <font>
      <sz val="10"/>
      <name val="Arial"/>
      <family val="2"/>
    </font>
    <font>
      <b/>
      <i/>
      <sz val="10"/>
      <name val="Sylfaen"/>
      <family val="1"/>
    </font>
    <font>
      <b/>
      <sz val="10"/>
      <name val="Sylfaen"/>
      <family val="1"/>
    </font>
    <font>
      <b/>
      <sz val="10"/>
      <color indexed="10"/>
      <name val="Sylfaen"/>
      <family val="1"/>
    </font>
    <font>
      <sz val="10"/>
      <color indexed="10"/>
      <name val="Sylfae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Sylfaen"/>
      <family val="1"/>
    </font>
    <font>
      <sz val="9"/>
      <name val="Sylfaen"/>
      <family val="1"/>
    </font>
    <font>
      <i/>
      <sz val="10"/>
      <name val="Sylfaen"/>
      <family val="1"/>
    </font>
    <font>
      <i/>
      <sz val="10"/>
      <color indexed="10"/>
      <name val="Sylfaen"/>
      <family val="1"/>
    </font>
    <font>
      <b/>
      <sz val="12"/>
      <name val="Sylfaen"/>
      <family val="1"/>
    </font>
    <font>
      <sz val="12"/>
      <name val="Sylfaen"/>
      <family val="1"/>
    </font>
    <font>
      <sz val="10"/>
      <color indexed="8"/>
      <name val="Calibri"/>
      <family val="2"/>
    </font>
    <font>
      <sz val="12"/>
      <color indexed="8"/>
      <name val="Calibri"/>
      <family val="2"/>
    </font>
    <font>
      <b/>
      <sz val="8"/>
      <color indexed="8"/>
      <name val="Sylfaen"/>
      <family val="1"/>
    </font>
    <font>
      <sz val="8"/>
      <color indexed="8"/>
      <name val="Sylfaen"/>
      <family val="1"/>
    </font>
    <font>
      <b/>
      <i/>
      <sz val="9"/>
      <color indexed="8"/>
      <name val="Sylfaen"/>
      <family val="1"/>
    </font>
    <font>
      <b/>
      <i/>
      <sz val="10"/>
      <color indexed="8"/>
      <name val="Sylfaen"/>
      <family val="1"/>
    </font>
    <font>
      <b/>
      <i/>
      <sz val="8"/>
      <color indexed="8"/>
      <name val="Sylfaen"/>
      <family val="1"/>
    </font>
    <font>
      <b/>
      <i/>
      <sz val="10"/>
      <color indexed="8"/>
      <name val="Calibri"/>
      <family val="2"/>
    </font>
    <font>
      <sz val="9"/>
      <color indexed="8"/>
      <name val="Calibri"/>
      <family val="2"/>
    </font>
    <font>
      <b/>
      <sz val="9"/>
      <color indexed="8"/>
      <name val="Calibri"/>
      <family val="2"/>
    </font>
    <font>
      <b/>
      <sz val="11"/>
      <name val="Arial"/>
      <family val="2"/>
    </font>
    <font>
      <sz val="9"/>
      <name val="Arial"/>
      <family val="2"/>
    </font>
    <font>
      <sz val="14"/>
      <name val="Arial"/>
      <family val="2"/>
    </font>
    <font>
      <b/>
      <sz val="9"/>
      <name val="Sylfaen"/>
      <family val="1"/>
    </font>
    <font>
      <b/>
      <sz val="9"/>
      <color indexed="10"/>
      <name val="Sylfaen"/>
      <family val="1"/>
    </font>
    <font>
      <sz val="9"/>
      <color indexed="8"/>
      <name val="Sylfaen"/>
      <family val="1"/>
    </font>
    <font>
      <b/>
      <sz val="9"/>
      <color indexed="36"/>
      <name val="Arial"/>
      <family val="2"/>
    </font>
    <font>
      <b/>
      <sz val="9"/>
      <color indexed="20"/>
      <name val="Sylfaen"/>
      <family val="1"/>
    </font>
    <font>
      <b/>
      <sz val="9"/>
      <color indexed="36"/>
      <name val="Sylfaen"/>
      <family val="1"/>
    </font>
    <font>
      <b/>
      <sz val="9"/>
      <name val="Arial"/>
      <family val="2"/>
    </font>
    <font>
      <b/>
      <sz val="9"/>
      <color indexed="17"/>
      <name val="Sylfaen"/>
      <family val="1"/>
    </font>
    <font>
      <i/>
      <sz val="9"/>
      <color indexed="8"/>
      <name val="Sylfaen"/>
      <family val="1"/>
    </font>
    <font>
      <sz val="8"/>
      <name val="Sylfaen"/>
      <family val="1"/>
    </font>
    <font>
      <b/>
      <sz val="10"/>
      <color indexed="8"/>
      <name val="Sylfaen"/>
      <family val="1"/>
    </font>
    <font>
      <b/>
      <sz val="11"/>
      <color indexed="8"/>
      <name val="Sylfaen"/>
      <family val="1"/>
    </font>
    <font>
      <b/>
      <sz val="11"/>
      <color indexed="12"/>
      <name val="Sylfaen"/>
      <family val="1"/>
    </font>
    <font>
      <b/>
      <sz val="8"/>
      <color indexed="8"/>
      <name val="LitNusx"/>
      <family val="2"/>
    </font>
    <font>
      <b/>
      <sz val="10"/>
      <color indexed="12"/>
      <name val="Sylfaen"/>
      <family val="1"/>
    </font>
    <font>
      <i/>
      <sz val="10"/>
      <color indexed="8"/>
      <name val="Sylfaen"/>
      <family val="1"/>
    </font>
    <font>
      <sz val="11"/>
      <color indexed="8"/>
      <name val="Sylfaen"/>
      <family val="1"/>
    </font>
    <font>
      <b/>
      <sz val="8"/>
      <name val="Sylfaen"/>
      <family val="1"/>
    </font>
    <font>
      <sz val="10"/>
      <color rgb="FFFF0000"/>
      <name val="Sylfaen"/>
      <family val="1"/>
    </font>
    <font>
      <sz val="10"/>
      <color theme="1"/>
      <name val="Sylfaen"/>
      <family val="1"/>
    </font>
    <font>
      <i/>
      <sz val="10"/>
      <color rgb="FFFF0000"/>
      <name val="Sylfaen"/>
      <family val="1"/>
    </font>
    <font>
      <sz val="10"/>
      <color rgb="FF000000"/>
      <name val="Sylfaen"/>
      <family val="1"/>
    </font>
    <font>
      <sz val="10"/>
      <color rgb="FF000000"/>
      <name val="Calibri"/>
      <family val="2"/>
    </font>
    <font>
      <b/>
      <sz val="8"/>
      <color theme="1"/>
      <name val="Sylfaen"/>
      <family val="1"/>
    </font>
    <font>
      <sz val="8"/>
      <color theme="1"/>
      <name val="Sylfaen"/>
      <family val="1"/>
    </font>
    <font>
      <b/>
      <i/>
      <sz val="10"/>
      <color theme="1"/>
      <name val="Sylfaen"/>
      <family val="1"/>
    </font>
    <font>
      <b/>
      <i/>
      <sz val="10"/>
      <color theme="1"/>
      <name val="Calibri"/>
      <family val="2"/>
    </font>
    <font>
      <b/>
      <sz val="9"/>
      <color rgb="FF800080"/>
      <name val="Sylfaen"/>
      <family val="1"/>
    </font>
    <font>
      <b/>
      <sz val="9"/>
      <color rgb="FF008000"/>
      <name val="Sylfaen"/>
      <family val="1"/>
    </font>
    <font>
      <b/>
      <sz val="9"/>
      <color rgb="FF000000"/>
      <name val="Sylfaen"/>
      <family val="1"/>
    </font>
    <font>
      <b/>
      <sz val="9"/>
      <color rgb="FFFF0000"/>
      <name val="Sylfaen"/>
      <family val="1"/>
    </font>
    <font>
      <i/>
      <sz val="9"/>
      <color rgb="FF000000"/>
      <name val="Sylfaen"/>
      <family val="1"/>
    </font>
    <font>
      <b/>
      <sz val="9"/>
      <color theme="1"/>
      <name val="Sylfaen"/>
      <family val="1"/>
    </font>
    <font>
      <b/>
      <i/>
      <sz val="8"/>
      <color theme="1"/>
      <name val="Sylfaen"/>
      <family val="1"/>
    </font>
    <font>
      <b/>
      <i/>
      <sz val="9"/>
      <color theme="1"/>
      <name val="Sylfaen"/>
      <family val="1"/>
    </font>
    <font>
      <sz val="9"/>
      <color theme="1"/>
      <name val="Sylfaen"/>
      <family val="1"/>
    </font>
    <font>
      <b/>
      <sz val="10"/>
      <color theme="1"/>
      <name val="Sylfaen"/>
      <family val="1"/>
    </font>
    <font>
      <b/>
      <sz val="11"/>
      <color theme="1"/>
      <name val="Sylfaen"/>
      <family val="1"/>
    </font>
    <font>
      <b/>
      <sz val="10"/>
      <color rgb="FFFF0000"/>
      <name val="Sylfaen"/>
      <family val="1"/>
    </font>
    <font>
      <b/>
      <sz val="8"/>
      <color theme="1"/>
      <name val="LitNusx"/>
      <family val="2"/>
    </font>
    <font>
      <b/>
      <sz val="10"/>
      <color rgb="FF0000FF"/>
      <name val="Sylfaen"/>
      <family val="1"/>
    </font>
    <font>
      <i/>
      <sz val="10"/>
      <color theme="1"/>
      <name val="Sylfaen"/>
      <family val="1"/>
    </font>
    <font>
      <sz val="11"/>
      <color theme="1"/>
      <name val="Sylfaen"/>
      <family val="1"/>
    </font>
    <font>
      <b/>
      <sz val="11"/>
      <color theme="1"/>
      <name val="Calibri"/>
      <family val="2"/>
    </font>
    <font>
      <sz val="9"/>
      <color theme="1"/>
      <name val="Calibri"/>
      <family val="2"/>
    </font>
    <font>
      <sz val="12"/>
      <color theme="1"/>
      <name val="Calibri"/>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thin"/>
      <bottom/>
    </border>
    <border>
      <left style="thin"/>
      <right style="medium"/>
      <top style="thin"/>
      <bottom/>
    </border>
    <border>
      <left style="thin"/>
      <right style="thin"/>
      <top/>
      <bottom style="medium"/>
    </border>
    <border>
      <left style="medium"/>
      <right/>
      <top style="medium"/>
      <bottom/>
    </border>
    <border>
      <left style="thin"/>
      <right style="medium"/>
      <top/>
      <bottom style="medium"/>
    </border>
    <border>
      <left style="medium"/>
      <right style="thin"/>
      <top/>
      <bottom style="medium"/>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style="medium"/>
      <bottom style="thin"/>
    </border>
    <border>
      <left style="thin"/>
      <right style="thin"/>
      <top/>
      <bottom/>
    </border>
    <border>
      <left style="thin"/>
      <right style="medium"/>
      <top/>
      <bottom/>
    </border>
    <border>
      <left style="medium"/>
      <right style="thin"/>
      <top/>
      <bottom/>
    </border>
    <border>
      <left style="medium"/>
      <right/>
      <top style="medium"/>
      <bottom style="thin"/>
    </border>
    <border>
      <left/>
      <right style="thin"/>
      <top style="medium"/>
      <bottom style="thin"/>
    </border>
    <border>
      <left style="medium"/>
      <right/>
      <top/>
      <bottom style="medium"/>
    </border>
    <border>
      <left/>
      <right/>
      <top/>
      <bottom style="medium"/>
    </border>
    <border>
      <left/>
      <right style="medium"/>
      <top/>
      <bottom style="medium"/>
    </border>
    <border>
      <left style="medium"/>
      <right/>
      <top style="thin"/>
      <bottom/>
    </border>
    <border>
      <left/>
      <right style="thin"/>
      <top style="thin"/>
      <bottom/>
    </border>
    <border>
      <left/>
      <right/>
      <top style="medium"/>
      <bottom/>
    </border>
    <border>
      <left style="medium"/>
      <right/>
      <top style="thin"/>
      <bottom style="thin"/>
    </border>
    <border>
      <left/>
      <right style="thin"/>
      <top style="thin"/>
      <bottom style="thin"/>
    </border>
    <border>
      <left style="medium"/>
      <right style="thin"/>
      <top style="medium"/>
      <bottom/>
    </border>
    <border>
      <left style="thin"/>
      <right style="medium"/>
      <top style="medium"/>
      <bottom/>
    </border>
    <border>
      <left style="medium"/>
      <right/>
      <top style="thin"/>
      <bottom style="medium"/>
    </border>
    <border>
      <left/>
      <right style="thin"/>
      <top style="thin"/>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4"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10" fillId="16" borderId="0" applyNumberFormat="0" applyBorder="0" applyAlignment="0" applyProtection="0"/>
    <xf numFmtId="0" fontId="0" fillId="26" borderId="0" applyNumberFormat="0" applyBorder="0" applyAlignment="0" applyProtection="0"/>
    <xf numFmtId="0" fontId="10" fillId="18" borderId="0" applyNumberFormat="0" applyBorder="0" applyAlignment="0" applyProtection="0"/>
    <xf numFmtId="0" fontId="0" fillId="27" borderId="0" applyNumberFormat="0" applyBorder="0" applyAlignment="0" applyProtection="0"/>
    <xf numFmtId="0" fontId="10" fillId="28" borderId="0" applyNumberFormat="0" applyBorder="0" applyAlignment="0" applyProtection="0"/>
    <xf numFmtId="0" fontId="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33" borderId="0" applyNumberFormat="0" applyBorder="0" applyAlignment="0" applyProtection="0"/>
    <xf numFmtId="164" fontId="5"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7" borderId="0" applyNumberFormat="0" applyBorder="0" applyAlignment="0" applyProtection="0"/>
    <xf numFmtId="0" fontId="11" fillId="12" borderId="1" applyNumberFormat="0" applyAlignment="0" applyProtection="0"/>
    <xf numFmtId="0" fontId="12" fillId="38" borderId="2" applyNumberFormat="0" applyAlignment="0" applyProtection="0"/>
    <xf numFmtId="0" fontId="13" fillId="3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6" applyNumberFormat="0" applyFill="0" applyAlignment="0" applyProtection="0"/>
    <xf numFmtId="0" fontId="17" fillId="39" borderId="7" applyNumberFormat="0" applyAlignment="0" applyProtection="0"/>
    <xf numFmtId="0" fontId="18" fillId="0" borderId="0" applyNumberFormat="0" applyFill="0" applyBorder="0" applyAlignment="0" applyProtection="0"/>
    <xf numFmtId="0" fontId="19" fillId="40" borderId="0" applyNumberFormat="0" applyBorder="0" applyAlignment="0" applyProtection="0"/>
    <xf numFmtId="0" fontId="20" fillId="0" borderId="0">
      <alignment/>
      <protection/>
    </xf>
    <xf numFmtId="0" fontId="21" fillId="4" borderId="0" applyNumberFormat="0" applyBorder="0" applyAlignment="0" applyProtection="0"/>
    <xf numFmtId="0" fontId="22" fillId="0" borderId="0" applyNumberFormat="0" applyFill="0" applyBorder="0" applyAlignment="0" applyProtection="0"/>
    <xf numFmtId="0" fontId="5" fillId="41"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486">
    <xf numFmtId="0" fontId="0" fillId="0" borderId="0" xfId="0" applyFont="1" applyAlignment="1">
      <alignment/>
    </xf>
    <xf numFmtId="0" fontId="4" fillId="0" borderId="0" xfId="67" applyFont="1" applyAlignment="1">
      <alignment vertical="center"/>
      <protection/>
    </xf>
    <xf numFmtId="165" fontId="4" fillId="0" borderId="0" xfId="67" applyNumberFormat="1" applyFont="1" applyAlignment="1">
      <alignment vertical="center"/>
      <protection/>
    </xf>
    <xf numFmtId="0" fontId="7" fillId="0" borderId="0" xfId="67" applyFont="1" applyAlignment="1">
      <alignment horizontal="right" vertical="center"/>
      <protection/>
    </xf>
    <xf numFmtId="0" fontId="4" fillId="0" borderId="0" xfId="67" applyFont="1" applyAlignment="1">
      <alignment horizontal="left" vertical="center"/>
      <protection/>
    </xf>
    <xf numFmtId="164" fontId="63" fillId="0" borderId="10" xfId="105" applyFont="1" applyFill="1" applyBorder="1" applyAlignment="1">
      <alignment horizontal="center" vertical="center" wrapText="1"/>
    </xf>
    <xf numFmtId="1" fontId="4" fillId="0" borderId="0" xfId="67" applyNumberFormat="1" applyFont="1" applyAlignment="1">
      <alignment vertical="center"/>
      <protection/>
    </xf>
    <xf numFmtId="3" fontId="4" fillId="0" borderId="0" xfId="67" applyNumberFormat="1" applyFont="1" applyAlignment="1">
      <alignment vertical="center"/>
      <protection/>
    </xf>
    <xf numFmtId="0" fontId="64" fillId="0" borderId="0" xfId="74" applyFont="1" applyAlignment="1">
      <alignment vertical="center"/>
      <protection/>
    </xf>
    <xf numFmtId="0" fontId="64" fillId="0" borderId="0" xfId="74" applyFont="1" applyAlignment="1">
      <alignment horizontal="center" vertical="center"/>
      <protection/>
    </xf>
    <xf numFmtId="0" fontId="64" fillId="0" borderId="10" xfId="74" applyFont="1" applyBorder="1" applyAlignment="1" quotePrefix="1">
      <alignment horizontal="center" vertical="center" wrapText="1"/>
      <protection/>
    </xf>
    <xf numFmtId="9" fontId="64" fillId="0" borderId="11" xfId="74" applyNumberFormat="1" applyFont="1" applyBorder="1" applyAlignment="1">
      <alignment horizontal="center" vertical="center" wrapText="1"/>
      <protection/>
    </xf>
    <xf numFmtId="0" fontId="64" fillId="0" borderId="11" xfId="74" applyFont="1" applyBorder="1" applyAlignment="1">
      <alignment horizontal="center" vertical="center" wrapText="1"/>
      <protection/>
    </xf>
    <xf numFmtId="0" fontId="64" fillId="0" borderId="12" xfId="74" applyFont="1" applyBorder="1" applyAlignment="1">
      <alignment horizontal="center" vertical="center" wrapText="1"/>
      <protection/>
    </xf>
    <xf numFmtId="0" fontId="64" fillId="0" borderId="0" xfId="74" applyFont="1" applyAlignment="1" quotePrefix="1">
      <alignment vertical="center"/>
      <protection/>
    </xf>
    <xf numFmtId="0" fontId="63" fillId="0" borderId="0" xfId="74" applyFont="1" applyAlignment="1">
      <alignment horizontal="center" vertical="center"/>
      <protection/>
    </xf>
    <xf numFmtId="0" fontId="4" fillId="0" borderId="13" xfId="67" applyFont="1" applyBorder="1" applyAlignment="1">
      <alignment horizontal="center" vertical="center" wrapText="1"/>
      <protection/>
    </xf>
    <xf numFmtId="0" fontId="7" fillId="0" borderId="14" xfId="67" applyFont="1" applyBorder="1" applyAlignment="1">
      <alignment horizontal="center" vertical="center" wrapText="1"/>
      <protection/>
    </xf>
    <xf numFmtId="0" fontId="7" fillId="0" borderId="15" xfId="67" applyFont="1" applyBorder="1" applyAlignment="1">
      <alignment horizontal="center" vertical="center" wrapText="1"/>
      <protection/>
    </xf>
    <xf numFmtId="0" fontId="4" fillId="0" borderId="16" xfId="67" applyFont="1" applyFill="1" applyBorder="1" applyAlignment="1">
      <alignment vertical="center" wrapText="1"/>
      <protection/>
    </xf>
    <xf numFmtId="0" fontId="7" fillId="0" borderId="15" xfId="67" applyFont="1" applyFill="1" applyBorder="1" applyAlignment="1">
      <alignment horizontal="center" vertical="center" wrapText="1"/>
      <protection/>
    </xf>
    <xf numFmtId="0" fontId="64" fillId="0" borderId="11" xfId="74" applyFont="1" applyBorder="1" applyAlignment="1" quotePrefix="1">
      <alignment horizontal="center" vertical="center" wrapText="1"/>
      <protection/>
    </xf>
    <xf numFmtId="164" fontId="65" fillId="0" borderId="11" xfId="105" applyFont="1" applyBorder="1" applyAlignment="1">
      <alignment vertical="center" wrapText="1"/>
    </xf>
    <xf numFmtId="164" fontId="65" fillId="0" borderId="12" xfId="105" applyFont="1" applyBorder="1" applyAlignment="1">
      <alignment vertical="center" wrapText="1"/>
    </xf>
    <xf numFmtId="0" fontId="66" fillId="0" borderId="17" xfId="0" applyFont="1" applyBorder="1" applyAlignment="1">
      <alignment vertical="center" wrapText="1"/>
    </xf>
    <xf numFmtId="0" fontId="66" fillId="0" borderId="13" xfId="0" applyFont="1" applyBorder="1" applyAlignment="1">
      <alignment horizontal="center" vertical="center" wrapText="1"/>
    </xf>
    <xf numFmtId="0" fontId="67" fillId="0" borderId="13" xfId="0" applyFont="1" applyBorder="1" applyAlignment="1">
      <alignment vertical="center"/>
    </xf>
    <xf numFmtId="0" fontId="67" fillId="0" borderId="18"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19" xfId="0" applyFont="1" applyBorder="1" applyAlignment="1">
      <alignment horizontal="center"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22" xfId="0" applyFont="1" applyBorder="1" applyAlignment="1">
      <alignment horizontal="center" vertical="center"/>
    </xf>
    <xf numFmtId="0" fontId="67" fillId="0" borderId="10" xfId="0" applyFont="1" applyBorder="1" applyAlignment="1">
      <alignment vertical="center"/>
    </xf>
    <xf numFmtId="0" fontId="67" fillId="0" borderId="23" xfId="0" applyFont="1" applyBorder="1" applyAlignment="1">
      <alignment vertical="center"/>
    </xf>
    <xf numFmtId="0" fontId="67" fillId="0" borderId="18" xfId="0" applyFont="1" applyBorder="1" applyAlignment="1">
      <alignment horizontal="center" vertical="center"/>
    </xf>
    <xf numFmtId="0" fontId="67" fillId="0" borderId="11" xfId="0" applyFont="1" applyBorder="1" applyAlignment="1">
      <alignment vertical="center"/>
    </xf>
    <xf numFmtId="0" fontId="67" fillId="0" borderId="12" xfId="0" applyFont="1" applyBorder="1" applyAlignment="1">
      <alignment vertical="center"/>
    </xf>
    <xf numFmtId="0" fontId="68" fillId="42" borderId="22" xfId="0" applyFont="1" applyFill="1" applyBorder="1" applyAlignment="1">
      <alignment horizontal="center" vertical="center" wrapText="1"/>
    </xf>
    <xf numFmtId="0" fontId="68" fillId="42" borderId="10" xfId="0" applyFont="1" applyFill="1" applyBorder="1" applyAlignment="1">
      <alignment horizontal="center" vertical="center" wrapText="1"/>
    </xf>
    <xf numFmtId="0" fontId="69" fillId="0" borderId="10" xfId="0" applyFont="1" applyBorder="1" applyAlignment="1">
      <alignment horizontal="justify" vertical="center" wrapText="1"/>
    </xf>
    <xf numFmtId="167" fontId="64" fillId="0" borderId="10" xfId="105" applyNumberFormat="1" applyFont="1" applyBorder="1" applyAlignment="1">
      <alignment horizontal="justify" vertical="center" wrapText="1"/>
    </xf>
    <xf numFmtId="167" fontId="64" fillId="0" borderId="23" xfId="105" applyNumberFormat="1" applyFont="1" applyBorder="1" applyAlignment="1">
      <alignment horizontal="justify" vertical="center" wrapText="1"/>
    </xf>
    <xf numFmtId="167" fontId="70" fillId="42" borderId="10" xfId="105" applyNumberFormat="1" applyFont="1" applyFill="1" applyBorder="1" applyAlignment="1">
      <alignment horizontal="justify" vertical="center" wrapText="1"/>
    </xf>
    <xf numFmtId="167" fontId="70" fillId="42" borderId="23" xfId="105" applyNumberFormat="1" applyFont="1" applyFill="1" applyBorder="1" applyAlignment="1">
      <alignment horizontal="justify" vertical="center" wrapText="1"/>
    </xf>
    <xf numFmtId="167" fontId="71" fillId="42" borderId="11" xfId="105" applyNumberFormat="1" applyFont="1" applyFill="1" applyBorder="1" applyAlignment="1">
      <alignment/>
    </xf>
    <xf numFmtId="167" fontId="71" fillId="42" borderId="12" xfId="105" applyNumberFormat="1" applyFont="1" applyFill="1" applyBorder="1" applyAlignment="1">
      <alignment/>
    </xf>
    <xf numFmtId="0" fontId="5" fillId="0" borderId="0" xfId="64" applyProtection="1">
      <alignment/>
      <protection locked="0"/>
    </xf>
    <xf numFmtId="0" fontId="43" fillId="0" borderId="0" xfId="64" applyFont="1" applyFill="1" applyProtection="1">
      <alignment/>
      <protection locked="0"/>
    </xf>
    <xf numFmtId="0" fontId="43" fillId="0" borderId="0" xfId="64" applyFont="1" applyFill="1" applyAlignment="1" applyProtection="1">
      <alignment vertical="center"/>
      <protection locked="0"/>
    </xf>
    <xf numFmtId="168" fontId="27" fillId="0" borderId="0" xfId="64" applyNumberFormat="1" applyFont="1" applyFill="1" applyAlignment="1" applyProtection="1">
      <alignment vertical="center"/>
      <protection locked="0"/>
    </xf>
    <xf numFmtId="168" fontId="27" fillId="43" borderId="0" xfId="64" applyNumberFormat="1" applyFont="1" applyFill="1" applyBorder="1" applyAlignment="1" applyProtection="1">
      <alignment vertical="center"/>
      <protection locked="0"/>
    </xf>
    <xf numFmtId="0" fontId="44" fillId="43" borderId="0" xfId="64" applyFont="1" applyFill="1" applyProtection="1">
      <alignment/>
      <protection locked="0"/>
    </xf>
    <xf numFmtId="3" fontId="27" fillId="43" borderId="0" xfId="64" applyNumberFormat="1" applyFont="1" applyFill="1" applyBorder="1" applyAlignment="1" applyProtection="1">
      <alignment vertical="center"/>
      <protection locked="0"/>
    </xf>
    <xf numFmtId="0" fontId="5" fillId="43" borderId="0" xfId="64" applyFont="1" applyFill="1" applyProtection="1">
      <alignment/>
      <protection locked="0"/>
    </xf>
    <xf numFmtId="170" fontId="5" fillId="43" borderId="0" xfId="64" applyNumberFormat="1" applyFont="1" applyFill="1" applyProtection="1">
      <alignment/>
      <protection locked="0"/>
    </xf>
    <xf numFmtId="168" fontId="5" fillId="43" borderId="0" xfId="64" applyNumberFormat="1" applyFont="1" applyFill="1" applyProtection="1">
      <alignment/>
      <protection locked="0"/>
    </xf>
    <xf numFmtId="0" fontId="5" fillId="0" borderId="0" xfId="64" applyFill="1" applyProtection="1">
      <alignment/>
      <protection locked="0"/>
    </xf>
    <xf numFmtId="0" fontId="5" fillId="0" borderId="0" xfId="64" applyFont="1" applyFill="1" applyProtection="1">
      <alignment/>
      <protection locked="0"/>
    </xf>
    <xf numFmtId="0" fontId="5" fillId="0" borderId="0" xfId="64" applyFont="1" applyProtection="1">
      <alignment/>
      <protection locked="0"/>
    </xf>
    <xf numFmtId="0" fontId="54" fillId="43" borderId="0" xfId="64" applyFont="1" applyFill="1" applyProtection="1">
      <alignment/>
      <protection locked="0"/>
    </xf>
    <xf numFmtId="0" fontId="43" fillId="43" borderId="0" xfId="64" applyFont="1" applyFill="1" applyAlignment="1" applyProtection="1">
      <alignment vertical="center"/>
      <protection locked="0"/>
    </xf>
    <xf numFmtId="168" fontId="27" fillId="43" borderId="0" xfId="64" applyNumberFormat="1" applyFont="1" applyFill="1" applyAlignment="1" applyProtection="1">
      <alignment vertical="center"/>
      <protection locked="0"/>
    </xf>
    <xf numFmtId="168" fontId="46" fillId="0" borderId="10" xfId="51" applyNumberFormat="1" applyFont="1" applyFill="1" applyBorder="1" applyAlignment="1" applyProtection="1">
      <alignment horizontal="center" vertical="center" wrapText="1"/>
      <protection/>
    </xf>
    <xf numFmtId="0" fontId="72" fillId="0" borderId="10" xfId="64" applyFont="1" applyFill="1" applyBorder="1" applyAlignment="1">
      <alignment horizontal="left" vertical="center" wrapText="1" indent="2"/>
      <protection/>
    </xf>
    <xf numFmtId="168" fontId="50" fillId="0" borderId="10" xfId="51" applyNumberFormat="1" applyFont="1" applyFill="1" applyBorder="1" applyAlignment="1" applyProtection="1">
      <alignment horizontal="center" vertical="center" wrapText="1"/>
      <protection/>
    </xf>
    <xf numFmtId="168" fontId="27" fillId="0" borderId="10" xfId="51" applyNumberFormat="1" applyFont="1" applyFill="1" applyBorder="1" applyAlignment="1" applyProtection="1">
      <alignment horizontal="center" vertical="center" wrapText="1"/>
      <protection/>
    </xf>
    <xf numFmtId="168" fontId="50" fillId="43" borderId="10" xfId="51" applyNumberFormat="1" applyFont="1" applyFill="1" applyBorder="1" applyAlignment="1" applyProtection="1">
      <alignment horizontal="center" vertical="center" wrapText="1"/>
      <protection/>
    </xf>
    <xf numFmtId="168" fontId="27" fillId="43" borderId="10" xfId="51" applyNumberFormat="1" applyFont="1" applyFill="1" applyBorder="1" applyAlignment="1" applyProtection="1">
      <alignment horizontal="center" vertical="center" wrapText="1"/>
      <protection/>
    </xf>
    <xf numFmtId="0" fontId="73" fillId="0" borderId="10" xfId="64" applyFont="1" applyFill="1" applyBorder="1" applyAlignment="1">
      <alignment horizontal="left" vertical="center" wrapText="1" indent="3"/>
      <protection/>
    </xf>
    <xf numFmtId="168" fontId="52" fillId="0" borderId="10" xfId="51" applyNumberFormat="1" applyFont="1" applyFill="1" applyBorder="1" applyAlignment="1" applyProtection="1">
      <alignment horizontal="center" vertical="center" wrapText="1"/>
      <protection/>
    </xf>
    <xf numFmtId="168" fontId="52" fillId="43" borderId="10" xfId="51" applyNumberFormat="1" applyFont="1" applyFill="1" applyBorder="1" applyAlignment="1" applyProtection="1">
      <alignment horizontal="center" vertical="center" wrapText="1"/>
      <protection/>
    </xf>
    <xf numFmtId="0" fontId="74" fillId="0" borderId="10" xfId="64" applyFont="1" applyFill="1" applyBorder="1" applyAlignment="1">
      <alignment horizontal="left" vertical="center" wrapText="1" indent="4"/>
      <protection/>
    </xf>
    <xf numFmtId="168" fontId="45" fillId="0" borderId="10" xfId="51" applyNumberFormat="1" applyFont="1" applyFill="1" applyBorder="1" applyAlignment="1" applyProtection="1">
      <alignment horizontal="center" vertical="center" wrapText="1"/>
      <protection/>
    </xf>
    <xf numFmtId="168" fontId="45" fillId="43" borderId="10" xfId="51" applyNumberFormat="1" applyFont="1" applyFill="1" applyBorder="1" applyAlignment="1" applyProtection="1">
      <alignment horizontal="center" vertical="center" wrapText="1"/>
      <protection/>
    </xf>
    <xf numFmtId="0" fontId="75" fillId="0" borderId="10" xfId="64" applyFont="1" applyFill="1" applyBorder="1" applyAlignment="1">
      <alignment vertical="center" wrapText="1"/>
      <protection/>
    </xf>
    <xf numFmtId="168" fontId="46" fillId="43" borderId="10" xfId="51" applyNumberFormat="1" applyFont="1" applyFill="1" applyBorder="1" applyAlignment="1" applyProtection="1">
      <alignment horizontal="center" vertical="center" wrapText="1"/>
      <protection/>
    </xf>
    <xf numFmtId="0" fontId="73" fillId="0" borderId="10" xfId="64" applyFont="1" applyFill="1" applyBorder="1" applyAlignment="1">
      <alignment horizontal="center" vertical="center" wrapText="1"/>
      <protection/>
    </xf>
    <xf numFmtId="0" fontId="73" fillId="0" borderId="10" xfId="64" applyFont="1" applyFill="1" applyBorder="1" applyAlignment="1">
      <alignment horizontal="left" vertical="center" wrapText="1"/>
      <protection/>
    </xf>
    <xf numFmtId="0" fontId="75" fillId="0" borderId="10" xfId="64" applyFont="1" applyFill="1" applyBorder="1" applyAlignment="1">
      <alignment horizontal="left" vertical="center" wrapText="1" indent="1"/>
      <protection/>
    </xf>
    <xf numFmtId="0" fontId="27" fillId="0" borderId="10" xfId="64" applyFont="1" applyFill="1" applyBorder="1" applyAlignment="1">
      <alignment horizontal="left" vertical="center" wrapText="1" indent="4"/>
      <protection/>
    </xf>
    <xf numFmtId="0" fontId="76" fillId="0" borderId="10" xfId="64" applyFont="1" applyFill="1" applyBorder="1" applyAlignment="1">
      <alignment horizontal="left" vertical="center" wrapText="1" indent="5"/>
      <protection/>
    </xf>
    <xf numFmtId="0" fontId="76" fillId="0" borderId="10" xfId="64" applyFont="1" applyFill="1" applyBorder="1" applyAlignment="1">
      <alignment horizontal="center" vertical="center" wrapText="1"/>
      <protection/>
    </xf>
    <xf numFmtId="168" fontId="46" fillId="0" borderId="10" xfId="62" applyNumberFormat="1" applyFont="1" applyFill="1" applyBorder="1" applyAlignment="1" applyProtection="1">
      <alignment horizontal="center" vertical="center" wrapText="1"/>
      <protection/>
    </xf>
    <xf numFmtId="168" fontId="50" fillId="0" borderId="10" xfId="62" applyNumberFormat="1" applyFont="1" applyFill="1" applyBorder="1" applyAlignment="1" applyProtection="1">
      <alignment horizontal="center" vertical="center" wrapText="1"/>
      <protection/>
    </xf>
    <xf numFmtId="168" fontId="77" fillId="43" borderId="20" xfId="51" applyNumberFormat="1" applyFont="1" applyFill="1" applyBorder="1" applyAlignment="1" applyProtection="1">
      <alignment horizontal="center" vertical="center" wrapText="1"/>
      <protection/>
    </xf>
    <xf numFmtId="169" fontId="68" fillId="43" borderId="24" xfId="55" applyNumberFormat="1" applyFont="1" applyFill="1" applyBorder="1" applyAlignment="1" applyProtection="1">
      <alignment horizontal="center" vertical="center" textRotation="90" wrapText="1"/>
      <protection locked="0"/>
    </xf>
    <xf numFmtId="0" fontId="77" fillId="43" borderId="20" xfId="64" applyFont="1" applyFill="1" applyBorder="1" applyAlignment="1">
      <alignment vertical="center" wrapText="1"/>
      <protection/>
    </xf>
    <xf numFmtId="0" fontId="68" fillId="42" borderId="24" xfId="77" applyFont="1" applyFill="1" applyBorder="1" applyAlignment="1" applyProtection="1">
      <alignment horizontal="center" vertical="center" wrapText="1"/>
      <protection locked="0"/>
    </xf>
    <xf numFmtId="168" fontId="77" fillId="42" borderId="25" xfId="51" applyNumberFormat="1" applyFont="1" applyFill="1" applyBorder="1" applyAlignment="1" applyProtection="1">
      <alignment horizontal="center" vertical="center" wrapText="1"/>
      <protection/>
    </xf>
    <xf numFmtId="170" fontId="77" fillId="42" borderId="25" xfId="51" applyNumberFormat="1" applyFont="1" applyFill="1" applyBorder="1" applyAlignment="1" applyProtection="1">
      <alignment horizontal="center" vertical="center" wrapText="1"/>
      <protection/>
    </xf>
    <xf numFmtId="168" fontId="77" fillId="42" borderId="25" xfId="62" applyNumberFormat="1" applyFont="1" applyFill="1" applyBorder="1" applyAlignment="1" applyProtection="1">
      <alignment horizontal="center" vertical="center" wrapText="1"/>
      <protection/>
    </xf>
    <xf numFmtId="170" fontId="77" fillId="42" borderId="26" xfId="51" applyNumberFormat="1" applyFont="1" applyFill="1" applyBorder="1" applyAlignment="1" applyProtection="1">
      <alignment horizontal="center" vertical="center" wrapText="1"/>
      <protection/>
    </xf>
    <xf numFmtId="0" fontId="78" fillId="43" borderId="24" xfId="77" applyFont="1" applyFill="1" applyBorder="1" applyAlignment="1" applyProtection="1">
      <alignment horizontal="center" vertical="center" wrapText="1"/>
      <protection locked="0"/>
    </xf>
    <xf numFmtId="0" fontId="79" fillId="43" borderId="25" xfId="64" applyFont="1" applyFill="1" applyBorder="1" applyAlignment="1">
      <alignment vertical="center" wrapText="1"/>
      <protection/>
    </xf>
    <xf numFmtId="168" fontId="79" fillId="43" borderId="25" xfId="51" applyNumberFormat="1" applyFont="1" applyFill="1" applyBorder="1" applyAlignment="1" applyProtection="1">
      <alignment horizontal="center" vertical="center" wrapText="1"/>
      <protection/>
    </xf>
    <xf numFmtId="168" fontId="79" fillId="43" borderId="26" xfId="51" applyNumberFormat="1" applyFont="1" applyFill="1" applyBorder="1" applyAlignment="1" applyProtection="1">
      <alignment horizontal="center" vertical="center" wrapText="1"/>
      <protection/>
    </xf>
    <xf numFmtId="168" fontId="46" fillId="0" borderId="20" xfId="51" applyNumberFormat="1" applyFont="1" applyFill="1" applyBorder="1" applyAlignment="1" applyProtection="1">
      <alignment horizontal="center" vertical="center" wrapText="1"/>
      <protection/>
    </xf>
    <xf numFmtId="168" fontId="80" fillId="43" borderId="20" xfId="51" applyNumberFormat="1" applyFont="1" applyFill="1" applyBorder="1" applyAlignment="1" applyProtection="1">
      <alignment horizontal="center" vertical="center" wrapText="1"/>
      <protection/>
    </xf>
    <xf numFmtId="168" fontId="77" fillId="42" borderId="26" xfId="51" applyNumberFormat="1" applyFont="1" applyFill="1" applyBorder="1" applyAlignment="1" applyProtection="1">
      <alignment horizontal="center" vertical="center" wrapText="1"/>
      <protection/>
    </xf>
    <xf numFmtId="0" fontId="81" fillId="42" borderId="25" xfId="64" applyFont="1" applyFill="1" applyBorder="1" applyAlignment="1">
      <alignment vertical="center" wrapText="1"/>
      <protection/>
    </xf>
    <xf numFmtId="0" fontId="73" fillId="0" borderId="27" xfId="64" applyFont="1" applyFill="1" applyBorder="1" applyAlignment="1">
      <alignment horizontal="left" vertical="center" wrapText="1" indent="3"/>
      <protection/>
    </xf>
    <xf numFmtId="168" fontId="45" fillId="0" borderId="27" xfId="51" applyNumberFormat="1" applyFont="1" applyFill="1" applyBorder="1" applyAlignment="1" applyProtection="1">
      <alignment horizontal="center" vertical="center" wrapText="1"/>
      <protection/>
    </xf>
    <xf numFmtId="168" fontId="52" fillId="43" borderId="27" xfId="51" applyNumberFormat="1" applyFont="1" applyFill="1" applyBorder="1" applyAlignment="1" applyProtection="1">
      <alignment horizontal="center" vertical="center" wrapText="1"/>
      <protection/>
    </xf>
    <xf numFmtId="0" fontId="75" fillId="0" borderId="20" xfId="64" applyFont="1" applyFill="1" applyBorder="1" applyAlignment="1">
      <alignment horizontal="left" vertical="center" wrapText="1" indent="1"/>
      <protection/>
    </xf>
    <xf numFmtId="168" fontId="45" fillId="0" borderId="20" xfId="51" applyNumberFormat="1" applyFont="1" applyFill="1" applyBorder="1" applyAlignment="1" applyProtection="1">
      <alignment horizontal="center" vertical="center" wrapText="1"/>
      <protection/>
    </xf>
    <xf numFmtId="168" fontId="46" fillId="43" borderId="20" xfId="51" applyNumberFormat="1" applyFont="1" applyFill="1" applyBorder="1" applyAlignment="1" applyProtection="1">
      <alignment horizontal="center" vertical="center" wrapText="1"/>
      <protection/>
    </xf>
    <xf numFmtId="0" fontId="72" fillId="0" borderId="27" xfId="64" applyFont="1" applyFill="1" applyBorder="1" applyAlignment="1">
      <alignment horizontal="left" vertical="center" wrapText="1" indent="2"/>
      <protection/>
    </xf>
    <xf numFmtId="168" fontId="50" fillId="0" borderId="27" xfId="51" applyNumberFormat="1" applyFont="1" applyFill="1" applyBorder="1" applyAlignment="1" applyProtection="1">
      <alignment horizontal="center" vertical="center" wrapText="1"/>
      <protection/>
    </xf>
    <xf numFmtId="168" fontId="46" fillId="0" borderId="20" xfId="62" applyNumberFormat="1" applyFont="1" applyFill="1" applyBorder="1" applyAlignment="1" applyProtection="1">
      <alignment horizontal="center" vertical="center" wrapText="1"/>
      <protection/>
    </xf>
    <xf numFmtId="0" fontId="75" fillId="0" borderId="27" xfId="64" applyFont="1" applyFill="1" applyBorder="1" applyAlignment="1">
      <alignment horizontal="left" vertical="center" wrapText="1" indent="1"/>
      <protection/>
    </xf>
    <xf numFmtId="168" fontId="46" fillId="0" borderId="27" xfId="51" applyNumberFormat="1" applyFont="1" applyFill="1" applyBorder="1" applyAlignment="1" applyProtection="1">
      <alignment horizontal="center" vertical="center" wrapText="1"/>
      <protection/>
    </xf>
    <xf numFmtId="168" fontId="46" fillId="0" borderId="27" xfId="62" applyNumberFormat="1" applyFont="1" applyFill="1" applyBorder="1" applyAlignment="1" applyProtection="1">
      <alignment horizontal="center" vertical="center" wrapText="1"/>
      <protection/>
    </xf>
    <xf numFmtId="0" fontId="68" fillId="43" borderId="19" xfId="77" applyFont="1" applyFill="1" applyBorder="1" applyAlignment="1" applyProtection="1">
      <alignment horizontal="center" vertical="center" wrapText="1"/>
      <protection locked="0"/>
    </xf>
    <xf numFmtId="168" fontId="80" fillId="43" borderId="21" xfId="51" applyNumberFormat="1" applyFont="1" applyFill="1" applyBorder="1" applyAlignment="1" applyProtection="1">
      <alignment horizontal="center" vertical="center" wrapText="1"/>
      <protection/>
    </xf>
    <xf numFmtId="0" fontId="48" fillId="0" borderId="22" xfId="77" applyFont="1" applyFill="1" applyBorder="1" applyAlignment="1" applyProtection="1">
      <alignment horizontal="center" vertical="center" wrapText="1"/>
      <protection locked="0"/>
    </xf>
    <xf numFmtId="168" fontId="27" fillId="43" borderId="23" xfId="51" applyNumberFormat="1" applyFont="1" applyFill="1" applyBorder="1" applyAlignment="1" applyProtection="1">
      <alignment horizontal="center" vertical="center" wrapText="1"/>
      <protection/>
    </xf>
    <xf numFmtId="0" fontId="51" fillId="0" borderId="22" xfId="77" applyFont="1" applyFill="1" applyBorder="1" applyAlignment="1" applyProtection="1">
      <alignment horizontal="center" vertical="center" wrapText="1"/>
      <protection locked="0"/>
    </xf>
    <xf numFmtId="168" fontId="52" fillId="43" borderId="23" xfId="51" applyNumberFormat="1" applyFont="1" applyFill="1" applyBorder="1" applyAlignment="1" applyProtection="1">
      <alignment horizontal="center" vertical="center" wrapText="1"/>
      <protection/>
    </xf>
    <xf numFmtId="168" fontId="50" fillId="43" borderId="23" xfId="51" applyNumberFormat="1" applyFont="1" applyFill="1" applyBorder="1" applyAlignment="1" applyProtection="1">
      <alignment horizontal="center" vertical="center" wrapText="1"/>
      <protection/>
    </xf>
    <xf numFmtId="168" fontId="45" fillId="43" borderId="23" xfId="51" applyNumberFormat="1" applyFont="1" applyFill="1" applyBorder="1" applyAlignment="1" applyProtection="1">
      <alignment horizontal="center" vertical="center" wrapText="1"/>
      <protection/>
    </xf>
    <xf numFmtId="168" fontId="46" fillId="43" borderId="23" xfId="51" applyNumberFormat="1" applyFont="1" applyFill="1" applyBorder="1" applyAlignment="1" applyProtection="1">
      <alignment horizontal="center" vertical="center" wrapText="1"/>
      <protection/>
    </xf>
    <xf numFmtId="0" fontId="51" fillId="0" borderId="28" xfId="77" applyFont="1" applyFill="1" applyBorder="1" applyAlignment="1" applyProtection="1">
      <alignment horizontal="center" vertical="center" wrapText="1"/>
      <protection locked="0"/>
    </xf>
    <xf numFmtId="168" fontId="45" fillId="43" borderId="29" xfId="51" applyNumberFormat="1" applyFont="1" applyFill="1" applyBorder="1" applyAlignment="1" applyProtection="1">
      <alignment horizontal="center" vertical="center" wrapText="1"/>
      <protection/>
    </xf>
    <xf numFmtId="0" fontId="51" fillId="0" borderId="19" xfId="77" applyFont="1" applyFill="1" applyBorder="1" applyAlignment="1" applyProtection="1">
      <alignment horizontal="center" vertical="center" wrapText="1"/>
      <protection locked="0"/>
    </xf>
    <xf numFmtId="168" fontId="45" fillId="43" borderId="21" xfId="51" applyNumberFormat="1" applyFont="1" applyFill="1" applyBorder="1" applyAlignment="1" applyProtection="1">
      <alignment horizontal="center" vertical="center" wrapText="1"/>
      <protection/>
    </xf>
    <xf numFmtId="168" fontId="50" fillId="43" borderId="29" xfId="51" applyNumberFormat="1" applyFont="1" applyFill="1" applyBorder="1" applyAlignment="1" applyProtection="1">
      <alignment horizontal="center" vertical="center" wrapText="1"/>
      <protection/>
    </xf>
    <xf numFmtId="168" fontId="46" fillId="43" borderId="21" xfId="62" applyNumberFormat="1" applyFont="1" applyFill="1" applyBorder="1" applyAlignment="1" applyProtection="1">
      <alignment horizontal="center" vertical="center" wrapText="1"/>
      <protection/>
    </xf>
    <xf numFmtId="168" fontId="50" fillId="43" borderId="23" xfId="62" applyNumberFormat="1" applyFont="1" applyFill="1" applyBorder="1" applyAlignment="1" applyProtection="1">
      <alignment horizontal="center" vertical="center" wrapText="1"/>
      <protection/>
    </xf>
    <xf numFmtId="168" fontId="46" fillId="43" borderId="23" xfId="62" applyNumberFormat="1" applyFont="1" applyFill="1" applyBorder="1" applyAlignment="1" applyProtection="1">
      <alignment horizontal="center" vertical="center" wrapText="1"/>
      <protection/>
    </xf>
    <xf numFmtId="168" fontId="46" fillId="43" borderId="29" xfId="62" applyNumberFormat="1" applyFont="1" applyFill="1" applyBorder="1" applyAlignment="1" applyProtection="1">
      <alignment horizontal="center" vertical="center" wrapText="1"/>
      <protection/>
    </xf>
    <xf numFmtId="0" fontId="51" fillId="0" borderId="18" xfId="77" applyFont="1" applyFill="1" applyBorder="1" applyAlignment="1" applyProtection="1">
      <alignment horizontal="center" vertical="center" wrapText="1"/>
      <protection locked="0"/>
    </xf>
    <xf numFmtId="0" fontId="72" fillId="0" borderId="11" xfId="64" applyFont="1" applyFill="1" applyBorder="1" applyAlignment="1">
      <alignment horizontal="left" vertical="center" wrapText="1" indent="2"/>
      <protection/>
    </xf>
    <xf numFmtId="168" fontId="50" fillId="0" borderId="11" xfId="51" applyNumberFormat="1" applyFont="1" applyFill="1" applyBorder="1" applyAlignment="1" applyProtection="1">
      <alignment horizontal="center" vertical="center" wrapText="1"/>
      <protection/>
    </xf>
    <xf numFmtId="168" fontId="50" fillId="0" borderId="11" xfId="62" applyNumberFormat="1" applyFont="1" applyFill="1" applyBorder="1" applyAlignment="1" applyProtection="1">
      <alignment horizontal="center" vertical="center" wrapText="1"/>
      <protection/>
    </xf>
    <xf numFmtId="168" fontId="50" fillId="43" borderId="12" xfId="62" applyNumberFormat="1" applyFont="1" applyFill="1" applyBorder="1" applyAlignment="1" applyProtection="1">
      <alignment horizontal="center" vertical="center" wrapText="1"/>
      <protection/>
    </xf>
    <xf numFmtId="0" fontId="81" fillId="42" borderId="24" xfId="77" applyFont="1" applyFill="1" applyBorder="1" applyAlignment="1" applyProtection="1">
      <alignment horizontal="center" vertical="center" wrapText="1"/>
      <protection locked="0"/>
    </xf>
    <xf numFmtId="168" fontId="81" fillId="42" borderId="25" xfId="51" applyNumberFormat="1" applyFont="1" applyFill="1" applyBorder="1" applyAlignment="1" applyProtection="1">
      <alignment horizontal="center" vertical="center" wrapText="1"/>
      <protection/>
    </xf>
    <xf numFmtId="168" fontId="81" fillId="42" borderId="26" xfId="51" applyNumberFormat="1" applyFont="1" applyFill="1" applyBorder="1" applyAlignment="1" applyProtection="1">
      <alignment horizontal="center" vertical="center" wrapText="1"/>
      <protection/>
    </xf>
    <xf numFmtId="168" fontId="57" fillId="42" borderId="25" xfId="51" applyNumberFormat="1" applyFont="1" applyFill="1" applyBorder="1" applyAlignment="1" applyProtection="1">
      <alignment horizontal="center" vertical="center" wrapText="1"/>
      <protection/>
    </xf>
    <xf numFmtId="168" fontId="57" fillId="42" borderId="25" xfId="62" applyNumberFormat="1" applyFont="1" applyFill="1" applyBorder="1" applyAlignment="1" applyProtection="1">
      <alignment horizontal="center" vertical="center" wrapText="1"/>
      <protection/>
    </xf>
    <xf numFmtId="168" fontId="57" fillId="42" borderId="26" xfId="62" applyNumberFormat="1" applyFont="1" applyFill="1" applyBorder="1" applyAlignment="1" applyProtection="1">
      <alignment horizontal="center" vertical="center" wrapText="1"/>
      <protection/>
    </xf>
    <xf numFmtId="0" fontId="42" fillId="42" borderId="24" xfId="77" applyFont="1" applyFill="1" applyBorder="1" applyAlignment="1" applyProtection="1">
      <alignment horizontal="center" vertical="center" wrapText="1"/>
      <protection locked="0"/>
    </xf>
    <xf numFmtId="0" fontId="82" fillId="42" borderId="24" xfId="77" applyFont="1" applyFill="1" applyBorder="1" applyAlignment="1" applyProtection="1">
      <alignment horizontal="center" vertical="center" wrapText="1"/>
      <protection locked="0"/>
    </xf>
    <xf numFmtId="168" fontId="82" fillId="42" borderId="25" xfId="51" applyNumberFormat="1" applyFont="1" applyFill="1" applyBorder="1" applyAlignment="1" applyProtection="1">
      <alignment horizontal="center" vertical="center" wrapText="1"/>
      <protection/>
    </xf>
    <xf numFmtId="168" fontId="82" fillId="42" borderId="25" xfId="62" applyNumberFormat="1" applyFont="1" applyFill="1" applyBorder="1" applyAlignment="1" applyProtection="1">
      <alignment horizontal="center" vertical="center" wrapText="1"/>
      <protection/>
    </xf>
    <xf numFmtId="168" fontId="82" fillId="42" borderId="26" xfId="62" applyNumberFormat="1" applyFont="1" applyFill="1" applyBorder="1" applyAlignment="1" applyProtection="1">
      <alignment horizontal="center" vertical="center" wrapText="1"/>
      <protection/>
    </xf>
    <xf numFmtId="2" fontId="4" fillId="0" borderId="18" xfId="67" applyNumberFormat="1" applyFont="1" applyBorder="1" applyAlignment="1">
      <alignment vertical="center"/>
      <protection/>
    </xf>
    <xf numFmtId="2" fontId="63" fillId="43" borderId="25" xfId="52" applyNumberFormat="1" applyFont="1" applyFill="1" applyBorder="1" applyAlignment="1">
      <alignment horizontal="center" vertical="center" wrapText="1"/>
    </xf>
    <xf numFmtId="2" fontId="63" fillId="43" borderId="26" xfId="52" applyNumberFormat="1" applyFont="1" applyFill="1" applyBorder="1" applyAlignment="1">
      <alignment horizontal="center" vertical="center" wrapText="1"/>
    </xf>
    <xf numFmtId="164" fontId="63" fillId="43" borderId="30" xfId="105" applyFont="1" applyFill="1" applyBorder="1" applyAlignment="1">
      <alignment horizontal="center" vertical="center" wrapText="1"/>
    </xf>
    <xf numFmtId="0" fontId="4" fillId="0" borderId="25" xfId="67" applyFont="1" applyBorder="1" applyAlignment="1">
      <alignment horizontal="center" vertical="center" wrapText="1"/>
      <protection/>
    </xf>
    <xf numFmtId="0" fontId="27" fillId="0" borderId="26" xfId="67" applyFont="1" applyBorder="1" applyAlignment="1">
      <alignment horizontal="center" vertical="center" wrapText="1"/>
      <protection/>
    </xf>
    <xf numFmtId="2" fontId="4" fillId="0" borderId="19" xfId="67" applyNumberFormat="1" applyFont="1" applyBorder="1" applyAlignment="1">
      <alignment vertical="center"/>
      <protection/>
    </xf>
    <xf numFmtId="2" fontId="4" fillId="0" borderId="22" xfId="67" applyNumberFormat="1" applyFont="1" applyBorder="1" applyAlignment="1">
      <alignment vertical="center"/>
      <protection/>
    </xf>
    <xf numFmtId="164" fontId="83" fillId="0" borderId="20" xfId="105" applyFont="1" applyFill="1" applyBorder="1" applyAlignment="1">
      <alignment horizontal="center" vertical="center" wrapText="1"/>
    </xf>
    <xf numFmtId="0" fontId="64" fillId="0" borderId="10" xfId="74" applyFont="1" applyBorder="1" applyAlignment="1">
      <alignment horizontal="center" vertical="center" wrapText="1"/>
      <protection/>
    </xf>
    <xf numFmtId="0" fontId="4" fillId="0" borderId="31" xfId="67" applyFont="1" applyFill="1" applyBorder="1" applyAlignment="1">
      <alignment vertical="center" wrapText="1"/>
      <protection/>
    </xf>
    <xf numFmtId="0" fontId="64" fillId="0" borderId="11" xfId="74" applyFont="1" applyBorder="1" applyAlignment="1">
      <alignment vertical="center" wrapText="1"/>
      <protection/>
    </xf>
    <xf numFmtId="1" fontId="63" fillId="0" borderId="10" xfId="67" applyNumberFormat="1" applyFont="1" applyFill="1" applyBorder="1" applyAlignment="1">
      <alignment horizontal="center" vertical="center" wrapText="1"/>
      <protection/>
    </xf>
    <xf numFmtId="0" fontId="4" fillId="0" borderId="30" xfId="67" applyFont="1" applyFill="1" applyBorder="1" applyAlignment="1">
      <alignment vertical="center" wrapText="1"/>
      <protection/>
    </xf>
    <xf numFmtId="1" fontId="63" fillId="0" borderId="30" xfId="67" applyNumberFormat="1" applyFont="1" applyFill="1" applyBorder="1" applyAlignment="1">
      <alignment horizontal="center" vertical="center" wrapText="1"/>
      <protection/>
    </xf>
    <xf numFmtId="164" fontId="63" fillId="0" borderId="30" xfId="105" applyFont="1" applyFill="1" applyBorder="1" applyAlignment="1">
      <alignment horizontal="center" vertical="center" wrapText="1"/>
    </xf>
    <xf numFmtId="1" fontId="63" fillId="0" borderId="32" xfId="67" applyNumberFormat="1" applyFont="1" applyFill="1" applyBorder="1" applyAlignment="1">
      <alignment horizontal="center" vertical="center" wrapText="1"/>
      <protection/>
    </xf>
    <xf numFmtId="0" fontId="4" fillId="0" borderId="10" xfId="67" applyFont="1" applyFill="1" applyBorder="1" applyAlignment="1">
      <alignment vertical="center" wrapText="1"/>
      <protection/>
    </xf>
    <xf numFmtId="0" fontId="4" fillId="0" borderId="20" xfId="67" applyFont="1" applyFill="1" applyBorder="1" applyAlignment="1">
      <alignment vertical="center" wrapText="1"/>
      <protection/>
    </xf>
    <xf numFmtId="0" fontId="4" fillId="0" borderId="23" xfId="67" applyFont="1" applyBorder="1" applyAlignment="1">
      <alignment vertical="center" wrapText="1"/>
      <protection/>
    </xf>
    <xf numFmtId="0" fontId="80" fillId="0" borderId="11" xfId="74" applyFont="1" applyBorder="1" applyAlignment="1">
      <alignment horizontal="center" vertical="center" wrapText="1"/>
      <protection/>
    </xf>
    <xf numFmtId="1" fontId="64" fillId="0" borderId="11" xfId="74" applyNumberFormat="1" applyFont="1" applyFill="1" applyBorder="1" applyAlignment="1">
      <alignment horizontal="center" vertical="center" wrapText="1"/>
      <protection/>
    </xf>
    <xf numFmtId="0" fontId="64" fillId="0" borderId="10" xfId="74" applyFont="1" applyBorder="1" applyAlignment="1">
      <alignment horizontal="center" vertical="center" wrapText="1"/>
      <protection/>
    </xf>
    <xf numFmtId="0" fontId="64" fillId="0" borderId="11" xfId="74" applyFont="1" applyFill="1" applyBorder="1" applyAlignment="1">
      <alignment vertical="center" wrapText="1"/>
      <protection/>
    </xf>
    <xf numFmtId="0" fontId="84" fillId="43" borderId="25" xfId="64" applyFont="1" applyFill="1" applyBorder="1" applyAlignment="1" applyProtection="1">
      <alignment horizontal="center" vertical="center" wrapText="1"/>
      <protection locked="0"/>
    </xf>
    <xf numFmtId="168" fontId="68" fillId="43" borderId="25" xfId="55" applyNumberFormat="1" applyFont="1" applyFill="1" applyBorder="1" applyAlignment="1" applyProtection="1">
      <alignment horizontal="center" vertical="center" wrapText="1"/>
      <protection locked="0"/>
    </xf>
    <xf numFmtId="3" fontId="68" fillId="43" borderId="25" xfId="55" applyNumberFormat="1" applyFont="1" applyFill="1" applyBorder="1" applyAlignment="1" applyProtection="1">
      <alignment horizontal="center" vertical="center" wrapText="1"/>
      <protection locked="0"/>
    </xf>
    <xf numFmtId="3" fontId="68" fillId="43" borderId="26" xfId="55" applyNumberFormat="1" applyFont="1" applyFill="1" applyBorder="1" applyAlignment="1" applyProtection="1">
      <alignment horizontal="center" vertical="center" wrapText="1"/>
      <protection locked="0"/>
    </xf>
    <xf numFmtId="0" fontId="82" fillId="42" borderId="25" xfId="64" applyFont="1" applyFill="1" applyBorder="1" applyAlignment="1" quotePrefix="1">
      <alignment horizontal="center" vertical="center" wrapText="1"/>
      <protection/>
    </xf>
    <xf numFmtId="0" fontId="85" fillId="42" borderId="25" xfId="64" applyFont="1" applyFill="1" applyBorder="1" applyAlignment="1">
      <alignment vertical="center" wrapText="1"/>
      <protection/>
    </xf>
    <xf numFmtId="0" fontId="4" fillId="0" borderId="0" xfId="67" applyFont="1" applyAlignment="1">
      <alignment horizontal="left" vertical="center"/>
      <protection/>
    </xf>
    <xf numFmtId="0" fontId="64" fillId="0" borderId="10" xfId="74" applyFont="1" applyBorder="1" applyAlignment="1">
      <alignment horizontal="center" vertical="center" wrapText="1"/>
      <protection/>
    </xf>
    <xf numFmtId="171" fontId="4" fillId="0" borderId="27" xfId="105" applyNumberFormat="1" applyFont="1" applyBorder="1" applyAlignment="1">
      <alignment horizontal="center" vertical="center" wrapText="1"/>
    </xf>
    <xf numFmtId="171" fontId="4" fillId="0" borderId="29" xfId="105" applyNumberFormat="1" applyFont="1" applyBorder="1" applyAlignment="1">
      <alignment horizontal="center" vertical="center" wrapText="1"/>
    </xf>
    <xf numFmtId="0" fontId="4" fillId="0" borderId="21" xfId="67" applyFont="1" applyBorder="1" applyAlignment="1">
      <alignment horizontal="center" vertical="center" wrapText="1"/>
      <protection/>
    </xf>
    <xf numFmtId="0" fontId="64" fillId="0" borderId="0" xfId="74" applyNumberFormat="1" applyFont="1" applyAlignment="1">
      <alignment horizontal="center" vertical="center"/>
      <protection/>
    </xf>
    <xf numFmtId="0" fontId="64" fillId="0" borderId="11" xfId="102" applyNumberFormat="1" applyFont="1" applyFill="1" applyBorder="1" applyAlignment="1">
      <alignment horizontal="center" vertical="center" wrapText="1"/>
    </xf>
    <xf numFmtId="0" fontId="64" fillId="0" borderId="11" xfId="74" applyNumberFormat="1" applyFont="1" applyFill="1" applyBorder="1" applyAlignment="1">
      <alignment horizontal="center" vertical="center" wrapText="1"/>
      <protection/>
    </xf>
    <xf numFmtId="0" fontId="64" fillId="0" borderId="11" xfId="74" applyNumberFormat="1" applyFont="1" applyBorder="1" applyAlignment="1">
      <alignment horizontal="center" vertical="center" wrapText="1"/>
      <protection/>
    </xf>
    <xf numFmtId="0" fontId="69" fillId="0" borderId="11" xfId="74" applyNumberFormat="1" applyFont="1" applyBorder="1" applyAlignment="1">
      <alignment horizontal="center" vertical="center" wrapText="1"/>
      <protection/>
    </xf>
    <xf numFmtId="0" fontId="64" fillId="0" borderId="10" xfId="74" applyNumberFormat="1" applyFont="1" applyBorder="1" applyAlignment="1">
      <alignment horizontal="center" vertical="center" wrapText="1"/>
      <protection/>
    </xf>
    <xf numFmtId="0" fontId="64" fillId="0" borderId="12" xfId="74" applyNumberFormat="1" applyFont="1" applyBorder="1" applyAlignment="1">
      <alignment horizontal="center" vertical="center" wrapText="1"/>
      <protection/>
    </xf>
    <xf numFmtId="0" fontId="64" fillId="0" borderId="30" xfId="74" applyNumberFormat="1" applyFont="1" applyBorder="1" applyAlignment="1">
      <alignment horizontal="center" vertical="center" wrapText="1"/>
      <protection/>
    </xf>
    <xf numFmtId="0" fontId="80" fillId="0" borderId="11" xfId="74" applyNumberFormat="1" applyFont="1" applyBorder="1" applyAlignment="1">
      <alignment horizontal="center" vertical="center" wrapText="1"/>
      <protection/>
    </xf>
    <xf numFmtId="0" fontId="80" fillId="0" borderId="11" xfId="74" applyNumberFormat="1" applyFont="1" applyBorder="1" applyAlignment="1" quotePrefix="1">
      <alignment horizontal="center" vertical="center" wrapText="1"/>
      <protection/>
    </xf>
    <xf numFmtId="0" fontId="64" fillId="0" borderId="10" xfId="74" applyFont="1" applyBorder="1" applyAlignment="1">
      <alignment horizontal="center" vertical="center" wrapText="1"/>
      <protection/>
    </xf>
    <xf numFmtId="0" fontId="64" fillId="0" borderId="19" xfId="67" applyFont="1" applyBorder="1" applyAlignment="1">
      <alignment horizontal="center" vertical="center" wrapText="1"/>
      <protection/>
    </xf>
    <xf numFmtId="0" fontId="64" fillId="0" borderId="20" xfId="67" applyFont="1" applyBorder="1" applyAlignment="1">
      <alignment horizontal="center" vertical="center" wrapText="1"/>
      <protection/>
    </xf>
    <xf numFmtId="171" fontId="64" fillId="0" borderId="20" xfId="105" applyNumberFormat="1" applyFont="1" applyBorder="1" applyAlignment="1">
      <alignment horizontal="center" vertical="center" wrapText="1"/>
    </xf>
    <xf numFmtId="171" fontId="64" fillId="0" borderId="21" xfId="105" applyNumberFormat="1" applyFont="1" applyBorder="1" applyAlignment="1">
      <alignment horizontal="center" vertical="center" wrapText="1"/>
    </xf>
    <xf numFmtId="0" fontId="64" fillId="0" borderId="22" xfId="67" applyFont="1" applyBorder="1" applyAlignment="1">
      <alignment horizontal="center" vertical="center" wrapText="1"/>
      <protection/>
    </xf>
    <xf numFmtId="0" fontId="64" fillId="0" borderId="10" xfId="67" applyFont="1" applyBorder="1" applyAlignment="1">
      <alignment horizontal="center" vertical="center" wrapText="1"/>
      <protection/>
    </xf>
    <xf numFmtId="171" fontId="64" fillId="0" borderId="10" xfId="105" applyNumberFormat="1" applyFont="1" applyBorder="1" applyAlignment="1">
      <alignment horizontal="center" vertical="center" wrapText="1"/>
    </xf>
    <xf numFmtId="171" fontId="64" fillId="0" borderId="23" xfId="105" applyNumberFormat="1" applyFont="1" applyBorder="1" applyAlignment="1">
      <alignment horizontal="center" vertical="center" wrapText="1"/>
    </xf>
    <xf numFmtId="0" fontId="64" fillId="0" borderId="28" xfId="67" applyFont="1" applyBorder="1" applyAlignment="1">
      <alignment horizontal="center" vertical="center" wrapText="1"/>
      <protection/>
    </xf>
    <xf numFmtId="0" fontId="64" fillId="0" borderId="27" xfId="67" applyFont="1" applyBorder="1" applyAlignment="1">
      <alignment horizontal="center" vertical="center" wrapText="1"/>
      <protection/>
    </xf>
    <xf numFmtId="171" fontId="64" fillId="0" borderId="27" xfId="105" applyNumberFormat="1" applyFont="1" applyBorder="1" applyAlignment="1">
      <alignment horizontal="center" vertical="center" wrapText="1"/>
    </xf>
    <xf numFmtId="171" fontId="64" fillId="0" borderId="29" xfId="105" applyNumberFormat="1" applyFont="1" applyBorder="1" applyAlignment="1">
      <alignment horizontal="center" vertical="center" wrapText="1"/>
    </xf>
    <xf numFmtId="0" fontId="64" fillId="0" borderId="18" xfId="67" applyFont="1" applyBorder="1" applyAlignment="1">
      <alignment horizontal="center" vertical="center" wrapText="1"/>
      <protection/>
    </xf>
    <xf numFmtId="0" fontId="64" fillId="0" borderId="11" xfId="67" applyFont="1" applyBorder="1" applyAlignment="1">
      <alignment horizontal="center" vertical="center" wrapText="1"/>
      <protection/>
    </xf>
    <xf numFmtId="171" fontId="64" fillId="0" borderId="11" xfId="105" applyNumberFormat="1" applyFont="1" applyBorder="1" applyAlignment="1">
      <alignment horizontal="center" vertical="center" wrapText="1"/>
    </xf>
    <xf numFmtId="0" fontId="81" fillId="0" borderId="14" xfId="67" applyFont="1" applyBorder="1" applyAlignment="1">
      <alignment horizontal="center" vertical="center" wrapText="1"/>
      <protection/>
    </xf>
    <xf numFmtId="0" fontId="81" fillId="0" borderId="15" xfId="67" applyFont="1" applyBorder="1" applyAlignment="1">
      <alignment horizontal="center" vertical="center" wrapText="1"/>
      <protection/>
    </xf>
    <xf numFmtId="0" fontId="81" fillId="0" borderId="20" xfId="67" applyFont="1" applyBorder="1" applyAlignment="1">
      <alignment horizontal="center" vertical="center" wrapText="1"/>
      <protection/>
    </xf>
    <xf numFmtId="0" fontId="81" fillId="0" borderId="21" xfId="67" applyFont="1" applyBorder="1" applyAlignment="1">
      <alignment horizontal="center" vertical="center" wrapText="1"/>
      <protection/>
    </xf>
    <xf numFmtId="0" fontId="81" fillId="0" borderId="10" xfId="67" applyFont="1" applyFill="1" applyBorder="1" applyAlignment="1">
      <alignment horizontal="center" vertical="center" wrapText="1"/>
      <protection/>
    </xf>
    <xf numFmtId="0" fontId="81" fillId="0" borderId="23" xfId="67" applyFont="1" applyFill="1" applyBorder="1" applyAlignment="1">
      <alignment horizontal="center" vertical="center" wrapText="1"/>
      <protection/>
    </xf>
    <xf numFmtId="2" fontId="81" fillId="0" borderId="13" xfId="67" applyNumberFormat="1" applyFont="1" applyFill="1" applyBorder="1" applyAlignment="1">
      <alignment horizontal="center" vertical="center" wrapText="1"/>
      <protection/>
    </xf>
    <xf numFmtId="0" fontId="64" fillId="0" borderId="13" xfId="67" applyFont="1" applyBorder="1" applyAlignment="1">
      <alignment horizontal="center" vertical="center" wrapText="1"/>
      <protection/>
    </xf>
    <xf numFmtId="0" fontId="81" fillId="0" borderId="14" xfId="67" applyFont="1" applyFill="1" applyBorder="1" applyAlignment="1">
      <alignment horizontal="center" vertical="center" wrapText="1"/>
      <protection/>
    </xf>
    <xf numFmtId="0" fontId="81" fillId="0" borderId="15" xfId="67" applyFont="1" applyFill="1" applyBorder="1" applyAlignment="1">
      <alignment horizontal="center" vertical="center" wrapText="1"/>
      <protection/>
    </xf>
    <xf numFmtId="1" fontId="64" fillId="43" borderId="10" xfId="105" applyNumberFormat="1" applyFont="1" applyFill="1" applyBorder="1" applyAlignment="1">
      <alignment horizontal="center" vertical="center" wrapText="1"/>
    </xf>
    <xf numFmtId="1" fontId="64" fillId="0" borderId="11" xfId="105" applyNumberFormat="1" applyFont="1" applyBorder="1" applyAlignment="1">
      <alignment horizontal="center" vertical="center" wrapText="1"/>
    </xf>
    <xf numFmtId="1" fontId="64" fillId="0" borderId="12" xfId="105" applyNumberFormat="1" applyFont="1" applyBorder="1" applyAlignment="1">
      <alignment horizontal="center" vertical="center" wrapText="1"/>
    </xf>
    <xf numFmtId="164" fontId="64" fillId="0" borderId="10" xfId="105" applyFont="1" applyFill="1" applyBorder="1" applyAlignment="1">
      <alignment horizontal="center" vertical="center" wrapText="1"/>
    </xf>
    <xf numFmtId="164" fontId="64" fillId="0" borderId="23" xfId="105" applyFont="1" applyFill="1" applyBorder="1" applyAlignment="1">
      <alignment horizontal="center" vertical="center" wrapText="1"/>
    </xf>
    <xf numFmtId="164" fontId="64" fillId="0" borderId="27" xfId="105" applyFont="1" applyFill="1" applyBorder="1" applyAlignment="1">
      <alignment horizontal="center" vertical="center" wrapText="1"/>
    </xf>
    <xf numFmtId="164" fontId="64" fillId="0" borderId="29" xfId="105" applyFont="1" applyFill="1" applyBorder="1" applyAlignment="1">
      <alignment horizontal="center" vertical="center" wrapText="1"/>
    </xf>
    <xf numFmtId="0" fontId="81" fillId="0" borderId="14" xfId="67" applyFont="1" applyFill="1" applyBorder="1" applyAlignment="1">
      <alignment horizontal="center" vertical="center" wrapText="1"/>
      <protection/>
    </xf>
    <xf numFmtId="1" fontId="64" fillId="43" borderId="23" xfId="105" applyNumberFormat="1" applyFont="1" applyFill="1" applyBorder="1" applyAlignment="1">
      <alignment horizontal="center" vertical="center" wrapText="1"/>
    </xf>
    <xf numFmtId="164" fontId="86" fillId="0" borderId="11" xfId="105" applyFont="1" applyBorder="1" applyAlignment="1">
      <alignment vertical="center" wrapText="1"/>
    </xf>
    <xf numFmtId="164" fontId="86" fillId="0" borderId="12" xfId="105" applyFont="1" applyBorder="1" applyAlignment="1">
      <alignment vertical="center" wrapText="1"/>
    </xf>
    <xf numFmtId="171" fontId="64" fillId="0" borderId="10" xfId="105" applyNumberFormat="1" applyFont="1" applyFill="1" applyBorder="1" applyAlignment="1">
      <alignment horizontal="center" vertical="center" wrapText="1"/>
    </xf>
    <xf numFmtId="171" fontId="64" fillId="0" borderId="23" xfId="105" applyNumberFormat="1" applyFont="1" applyFill="1" applyBorder="1" applyAlignment="1">
      <alignment horizontal="center" vertical="center" wrapText="1"/>
    </xf>
    <xf numFmtId="0" fontId="64" fillId="0" borderId="16" xfId="67" applyFont="1" applyFill="1" applyBorder="1" applyAlignment="1">
      <alignment vertical="center" wrapText="1"/>
      <protection/>
    </xf>
    <xf numFmtId="2" fontId="64" fillId="0" borderId="19" xfId="67" applyNumberFormat="1" applyFont="1" applyBorder="1" applyAlignment="1">
      <alignment vertical="center"/>
      <protection/>
    </xf>
    <xf numFmtId="0" fontId="64" fillId="0" borderId="20" xfId="67" applyFont="1" applyFill="1" applyBorder="1" applyAlignment="1">
      <alignment vertical="center" wrapText="1"/>
      <protection/>
    </xf>
    <xf numFmtId="0" fontId="81" fillId="0" borderId="29" xfId="67" applyFont="1" applyFill="1" applyBorder="1" applyAlignment="1">
      <alignment horizontal="center" vertical="center" wrapText="1"/>
      <protection/>
    </xf>
    <xf numFmtId="2" fontId="64" fillId="0" borderId="22" xfId="67" applyNumberFormat="1" applyFont="1" applyBorder="1" applyAlignment="1">
      <alignment vertical="center"/>
      <protection/>
    </xf>
    <xf numFmtId="0" fontId="64" fillId="0" borderId="10" xfId="67" applyFont="1" applyFill="1" applyBorder="1" applyAlignment="1">
      <alignment vertical="center" wrapText="1"/>
      <protection/>
    </xf>
    <xf numFmtId="0" fontId="64" fillId="0" borderId="18" xfId="74" applyFont="1" applyBorder="1" applyAlignment="1">
      <alignment horizontal="center" vertical="center" wrapText="1"/>
      <protection/>
    </xf>
    <xf numFmtId="0" fontId="64" fillId="0" borderId="25" xfId="67" applyFont="1" applyBorder="1" applyAlignment="1">
      <alignment horizontal="center" vertical="center" wrapText="1"/>
      <protection/>
    </xf>
    <xf numFmtId="0" fontId="80" fillId="0" borderId="26" xfId="67" applyFont="1" applyBorder="1" applyAlignment="1">
      <alignment horizontal="center" vertical="center" wrapText="1"/>
      <protection/>
    </xf>
    <xf numFmtId="1" fontId="64" fillId="0" borderId="10" xfId="67" applyNumberFormat="1" applyFont="1" applyFill="1" applyBorder="1" applyAlignment="1">
      <alignment horizontal="center" vertical="center" wrapText="1"/>
      <protection/>
    </xf>
    <xf numFmtId="164" fontId="64" fillId="0" borderId="20" xfId="105" applyFont="1" applyFill="1" applyBorder="1" applyAlignment="1">
      <alignment horizontal="center" vertical="center" wrapText="1"/>
    </xf>
    <xf numFmtId="0" fontId="64" fillId="0" borderId="21" xfId="67" applyFont="1" applyBorder="1" applyAlignment="1">
      <alignment horizontal="center" vertical="center" wrapText="1"/>
      <protection/>
    </xf>
    <xf numFmtId="2" fontId="64" fillId="0" borderId="18" xfId="67" applyNumberFormat="1" applyFont="1" applyBorder="1" applyAlignment="1">
      <alignment vertical="center"/>
      <protection/>
    </xf>
    <xf numFmtId="0" fontId="64" fillId="0" borderId="30" xfId="67" applyFont="1" applyFill="1" applyBorder="1" applyAlignment="1">
      <alignment vertical="center" wrapText="1"/>
      <protection/>
    </xf>
    <xf numFmtId="1" fontId="64" fillId="0" borderId="30" xfId="67" applyNumberFormat="1" applyFont="1" applyFill="1" applyBorder="1" applyAlignment="1">
      <alignment horizontal="center" vertical="center" wrapText="1"/>
      <protection/>
    </xf>
    <xf numFmtId="164" fontId="64" fillId="0" borderId="30" xfId="105" applyFont="1" applyFill="1" applyBorder="1" applyAlignment="1">
      <alignment horizontal="center" vertical="center" wrapText="1"/>
    </xf>
    <xf numFmtId="1" fontId="64" fillId="0" borderId="32" xfId="67" applyNumberFormat="1" applyFont="1" applyFill="1" applyBorder="1" applyAlignment="1">
      <alignment horizontal="center" vertical="center" wrapText="1"/>
      <protection/>
    </xf>
    <xf numFmtId="171" fontId="64" fillId="0" borderId="20" xfId="105" applyNumberFormat="1" applyFont="1" applyFill="1" applyBorder="1" applyAlignment="1">
      <alignment horizontal="center" vertical="center" wrapText="1"/>
    </xf>
    <xf numFmtId="171" fontId="81" fillId="0" borderId="20" xfId="105" applyNumberFormat="1" applyFont="1" applyFill="1" applyBorder="1" applyAlignment="1">
      <alignment horizontal="center" vertical="center" wrapText="1"/>
    </xf>
    <xf numFmtId="0" fontId="7" fillId="0" borderId="14" xfId="67" applyFont="1" applyFill="1" applyBorder="1" applyAlignment="1">
      <alignment horizontal="center" vertical="center" wrapText="1"/>
      <protection/>
    </xf>
    <xf numFmtId="16" fontId="64" fillId="0" borderId="23" xfId="67" applyNumberFormat="1" applyFont="1" applyBorder="1" applyAlignment="1">
      <alignment horizontal="center" vertical="center" wrapText="1"/>
      <protection/>
    </xf>
    <xf numFmtId="0" fontId="64" fillId="0" borderId="23" xfId="67" applyFont="1" applyBorder="1" applyAlignment="1">
      <alignment horizontal="center" vertical="center" wrapText="1"/>
      <protection/>
    </xf>
    <xf numFmtId="0" fontId="4" fillId="0" borderId="23" xfId="67" applyFont="1" applyBorder="1" applyAlignment="1">
      <alignment horizontal="center" vertical="center" wrapText="1"/>
      <protection/>
    </xf>
    <xf numFmtId="2" fontId="7" fillId="0" borderId="13" xfId="67" applyNumberFormat="1" applyFont="1" applyFill="1" applyBorder="1" applyAlignment="1">
      <alignment horizontal="center" vertical="center" wrapText="1"/>
      <protection/>
    </xf>
    <xf numFmtId="164" fontId="4" fillId="0" borderId="10" xfId="105" applyFont="1" applyFill="1" applyBorder="1" applyAlignment="1">
      <alignment horizontal="center" vertical="center" wrapText="1"/>
    </xf>
    <xf numFmtId="164" fontId="4" fillId="0" borderId="23" xfId="105" applyFont="1" applyFill="1" applyBorder="1" applyAlignment="1">
      <alignment horizontal="center" vertical="center" wrapText="1"/>
    </xf>
    <xf numFmtId="164" fontId="4" fillId="0" borderId="27" xfId="105" applyFont="1" applyFill="1" applyBorder="1" applyAlignment="1">
      <alignment horizontal="center" vertical="center" wrapText="1"/>
    </xf>
    <xf numFmtId="164" fontId="4" fillId="0" borderId="29" xfId="105" applyFont="1" applyFill="1" applyBorder="1" applyAlignment="1">
      <alignment horizontal="center" vertical="center" wrapText="1"/>
    </xf>
    <xf numFmtId="171" fontId="4" fillId="0" borderId="10" xfId="105" applyNumberFormat="1" applyFont="1" applyFill="1" applyBorder="1" applyAlignment="1">
      <alignment horizontal="center" vertical="center" wrapText="1"/>
    </xf>
    <xf numFmtId="171" fontId="4" fillId="0" borderId="23" xfId="105" applyNumberFormat="1" applyFont="1" applyFill="1" applyBorder="1" applyAlignment="1">
      <alignment horizontal="center" vertical="center" wrapText="1"/>
    </xf>
    <xf numFmtId="1" fontId="4" fillId="0" borderId="10" xfId="67" applyNumberFormat="1" applyFont="1" applyFill="1" applyBorder="1" applyAlignment="1">
      <alignment horizontal="center" vertical="center" wrapText="1"/>
      <protection/>
    </xf>
    <xf numFmtId="171" fontId="4" fillId="0" borderId="20" xfId="105" applyNumberFormat="1" applyFont="1" applyFill="1" applyBorder="1" applyAlignment="1">
      <alignment horizontal="center" vertical="center" wrapText="1"/>
    </xf>
    <xf numFmtId="171" fontId="7" fillId="0" borderId="20" xfId="105" applyNumberFormat="1" applyFont="1" applyFill="1" applyBorder="1" applyAlignment="1">
      <alignment horizontal="center" vertical="center" wrapText="1"/>
    </xf>
    <xf numFmtId="0" fontId="7" fillId="0" borderId="10" xfId="67" applyFont="1" applyFill="1" applyBorder="1" applyAlignment="1">
      <alignment horizontal="center" vertical="center" wrapText="1"/>
      <protection/>
    </xf>
    <xf numFmtId="0" fontId="7" fillId="0" borderId="29" xfId="67" applyFont="1" applyFill="1" applyBorder="1" applyAlignment="1">
      <alignment horizontal="center" vertical="center" wrapText="1"/>
      <protection/>
    </xf>
    <xf numFmtId="164" fontId="4" fillId="0" borderId="20" xfId="105" applyFont="1" applyFill="1" applyBorder="1" applyAlignment="1">
      <alignment horizontal="center" vertical="center" wrapText="1"/>
    </xf>
    <xf numFmtId="164" fontId="28" fillId="0" borderId="11" xfId="105" applyFont="1" applyBorder="1" applyAlignment="1">
      <alignment vertical="center" wrapText="1"/>
    </xf>
    <xf numFmtId="164" fontId="28" fillId="0" borderId="12" xfId="105" applyFont="1" applyBorder="1" applyAlignment="1">
      <alignment vertical="center" wrapText="1"/>
    </xf>
    <xf numFmtId="0" fontId="4" fillId="0" borderId="18" xfId="74" applyFont="1" applyBorder="1" applyAlignment="1">
      <alignment horizontal="center" vertical="center" wrapText="1"/>
      <protection/>
    </xf>
    <xf numFmtId="0" fontId="81" fillId="0" borderId="13" xfId="67" applyFont="1" applyFill="1" applyBorder="1" applyAlignment="1">
      <alignment vertical="center" wrapText="1"/>
      <protection/>
    </xf>
    <xf numFmtId="2" fontId="64" fillId="0" borderId="13" xfId="67" applyNumberFormat="1" applyFont="1" applyFill="1" applyBorder="1" applyAlignment="1" quotePrefix="1">
      <alignment vertical="center"/>
      <protection/>
    </xf>
    <xf numFmtId="0" fontId="64" fillId="0" borderId="14" xfId="67" applyFont="1" applyBorder="1" applyAlignment="1">
      <alignment horizontal="center" vertical="center" wrapText="1"/>
      <protection/>
    </xf>
    <xf numFmtId="0" fontId="64" fillId="0" borderId="14" xfId="67" applyFont="1" applyBorder="1" applyAlignment="1" quotePrefix="1">
      <alignment horizontal="center" vertical="center" wrapText="1"/>
      <protection/>
    </xf>
    <xf numFmtId="0" fontId="64" fillId="0" borderId="15" xfId="67" applyFont="1" applyBorder="1" applyAlignment="1" quotePrefix="1">
      <alignment horizontal="center" vertical="center" wrapText="1"/>
      <protection/>
    </xf>
    <xf numFmtId="0" fontId="64" fillId="0" borderId="22" xfId="67" applyFont="1" applyBorder="1" applyAlignment="1">
      <alignment vertical="center"/>
      <protection/>
    </xf>
    <xf numFmtId="0" fontId="64" fillId="43" borderId="10" xfId="67" applyFont="1" applyFill="1" applyBorder="1" applyAlignment="1">
      <alignment vertical="center" wrapText="1"/>
      <protection/>
    </xf>
    <xf numFmtId="2" fontId="64" fillId="43" borderId="10" xfId="105" applyNumberFormat="1" applyFont="1" applyFill="1" applyBorder="1" applyAlignment="1">
      <alignment horizontal="center" vertical="center" wrapText="1"/>
    </xf>
    <xf numFmtId="2" fontId="64" fillId="43" borderId="23" xfId="105" applyNumberFormat="1" applyFont="1" applyFill="1" applyBorder="1" applyAlignment="1">
      <alignment horizontal="center" vertical="center" wrapText="1"/>
    </xf>
    <xf numFmtId="0" fontId="4" fillId="0" borderId="0" xfId="67" applyFont="1" applyAlignment="1">
      <alignment horizontal="left" vertical="center"/>
      <protection/>
    </xf>
    <xf numFmtId="0" fontId="64" fillId="0" borderId="10" xfId="74" applyFont="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64" fillId="0" borderId="33" xfId="74" applyFont="1" applyBorder="1" applyAlignment="1">
      <alignment horizontal="left" vertical="center" wrapText="1"/>
      <protection/>
    </xf>
    <xf numFmtId="0" fontId="64" fillId="44" borderId="18" xfId="67" applyFont="1" applyFill="1" applyBorder="1" applyAlignment="1">
      <alignment horizontal="center" vertical="center" wrapText="1"/>
      <protection/>
    </xf>
    <xf numFmtId="0" fontId="69" fillId="0" borderId="10" xfId="74" applyFont="1" applyBorder="1" applyAlignment="1">
      <alignment horizontal="center" vertical="center" wrapText="1"/>
      <protection/>
    </xf>
    <xf numFmtId="0" fontId="69" fillId="0" borderId="10" xfId="74" applyFont="1" applyBorder="1" applyAlignment="1" quotePrefix="1">
      <alignment horizontal="center" vertical="center" wrapText="1"/>
      <protection/>
    </xf>
    <xf numFmtId="0" fontId="69" fillId="0" borderId="18" xfId="74" applyFont="1" applyBorder="1" applyAlignment="1">
      <alignment horizontal="center" vertical="center" wrapText="1"/>
      <protection/>
    </xf>
    <xf numFmtId="0" fontId="69" fillId="0" borderId="11" xfId="74" applyFont="1" applyBorder="1" applyAlignment="1">
      <alignment horizontal="center" vertical="center" wrapText="1"/>
      <protection/>
    </xf>
    <xf numFmtId="0" fontId="69" fillId="0" borderId="11" xfId="74" applyNumberFormat="1" applyFont="1" applyFill="1" applyBorder="1" applyAlignment="1">
      <alignment horizontal="center" vertical="center" wrapText="1"/>
      <protection/>
    </xf>
    <xf numFmtId="0" fontId="69" fillId="0" borderId="30" xfId="74" applyFont="1" applyBorder="1" applyAlignment="1">
      <alignment horizontal="center" vertical="center" wrapText="1"/>
      <protection/>
    </xf>
    <xf numFmtId="9" fontId="69" fillId="0" borderId="11" xfId="74" applyNumberFormat="1" applyFont="1" applyBorder="1" applyAlignment="1">
      <alignment horizontal="center" vertical="center" wrapText="1"/>
      <protection/>
    </xf>
    <xf numFmtId="0" fontId="69" fillId="0" borderId="10" xfId="74" applyNumberFormat="1" applyFont="1" applyBorder="1" applyAlignment="1">
      <alignment horizontal="center" vertical="center" wrapText="1"/>
      <protection/>
    </xf>
    <xf numFmtId="0" fontId="69" fillId="0" borderId="12" xfId="74" applyFont="1" applyBorder="1" applyAlignment="1">
      <alignment horizontal="center" vertical="center" wrapText="1"/>
      <protection/>
    </xf>
    <xf numFmtId="0" fontId="64" fillId="0" borderId="34" xfId="67" applyFont="1" applyFill="1" applyBorder="1" applyAlignment="1">
      <alignment horizontal="left" vertical="center" wrapText="1"/>
      <protection/>
    </xf>
    <xf numFmtId="0" fontId="64" fillId="0" borderId="35" xfId="67" applyFont="1" applyFill="1" applyBorder="1" applyAlignment="1">
      <alignment horizontal="left" vertical="center" wrapText="1"/>
      <protection/>
    </xf>
    <xf numFmtId="0" fontId="64" fillId="0" borderId="36" xfId="67" applyFont="1" applyFill="1" applyBorder="1" applyAlignment="1">
      <alignment horizontal="left" vertical="center" wrapText="1"/>
      <protection/>
    </xf>
    <xf numFmtId="0" fontId="7" fillId="0" borderId="16" xfId="67" applyFont="1" applyBorder="1" applyAlignment="1">
      <alignment horizontal="left" vertical="center"/>
      <protection/>
    </xf>
    <xf numFmtId="0" fontId="7" fillId="0" borderId="37" xfId="67" applyFont="1" applyBorder="1" applyAlignment="1">
      <alignment horizontal="left" vertical="center"/>
      <protection/>
    </xf>
    <xf numFmtId="0" fontId="64" fillId="0" borderId="38" xfId="67" applyFont="1" applyBorder="1" applyAlignment="1">
      <alignment horizontal="center" vertical="center" wrapText="1"/>
      <protection/>
    </xf>
    <xf numFmtId="0" fontId="64" fillId="0" borderId="14" xfId="67" applyFont="1" applyBorder="1" applyAlignment="1">
      <alignment horizontal="center" vertical="center" wrapText="1"/>
      <protection/>
    </xf>
    <xf numFmtId="0" fontId="4" fillId="0" borderId="0" xfId="67" applyFont="1" applyAlignment="1">
      <alignment horizontal="left" vertical="center"/>
      <protection/>
    </xf>
    <xf numFmtId="1" fontId="81" fillId="0" borderId="39" xfId="67" applyNumberFormat="1" applyFont="1" applyFill="1" applyBorder="1" applyAlignment="1">
      <alignment horizontal="center" vertical="center"/>
      <protection/>
    </xf>
    <xf numFmtId="1" fontId="81" fillId="0" borderId="40" xfId="67" applyNumberFormat="1" applyFont="1" applyFill="1" applyBorder="1" applyAlignment="1">
      <alignment horizontal="center" vertical="center"/>
      <protection/>
    </xf>
    <xf numFmtId="0" fontId="7" fillId="43" borderId="24" xfId="67" applyFont="1" applyFill="1" applyBorder="1" applyAlignment="1">
      <alignment horizontal="center" vertical="center" wrapText="1"/>
      <protection/>
    </xf>
    <xf numFmtId="0" fontId="7" fillId="43" borderId="25" xfId="67" applyFont="1" applyFill="1" applyBorder="1" applyAlignment="1">
      <alignment horizontal="center" vertical="center" wrapText="1"/>
      <protection/>
    </xf>
    <xf numFmtId="0" fontId="28" fillId="43" borderId="33" xfId="67" applyFont="1" applyFill="1" applyBorder="1" applyAlignment="1">
      <alignment horizontal="left" vertical="center" wrapText="1"/>
      <protection/>
    </xf>
    <xf numFmtId="0" fontId="28" fillId="43" borderId="30" xfId="67" applyFont="1" applyFill="1" applyBorder="1" applyAlignment="1">
      <alignment horizontal="left" vertical="center" wrapText="1"/>
      <protection/>
    </xf>
    <xf numFmtId="0" fontId="70" fillId="0" borderId="24" xfId="67" applyFont="1" applyBorder="1" applyAlignment="1">
      <alignment horizontal="center" vertical="center"/>
      <protection/>
    </xf>
    <xf numFmtId="0" fontId="70" fillId="0" borderId="25" xfId="67" applyFont="1" applyBorder="1" applyAlignment="1">
      <alignment horizontal="center" vertical="center"/>
      <protection/>
    </xf>
    <xf numFmtId="0" fontId="70" fillId="0" borderId="26" xfId="67" applyFont="1" applyBorder="1" applyAlignment="1">
      <alignment horizontal="center" vertical="center"/>
      <protection/>
    </xf>
    <xf numFmtId="0" fontId="81" fillId="0" borderId="24" xfId="67" applyFont="1" applyFill="1" applyBorder="1" applyAlignment="1">
      <alignment horizontal="left" vertical="center"/>
      <protection/>
    </xf>
    <xf numFmtId="0" fontId="81" fillId="0" borderId="25" xfId="67" applyFont="1" applyFill="1" applyBorder="1" applyAlignment="1">
      <alignment horizontal="left" vertical="center"/>
      <protection/>
    </xf>
    <xf numFmtId="0" fontId="81" fillId="0" borderId="26" xfId="67" applyFont="1" applyFill="1" applyBorder="1" applyAlignment="1">
      <alignment horizontal="left" vertical="center"/>
      <protection/>
    </xf>
    <xf numFmtId="0" fontId="81" fillId="0" borderId="16" xfId="67" applyFont="1" applyFill="1" applyBorder="1" applyAlignment="1">
      <alignment horizontal="left" vertical="center" wrapText="1"/>
      <protection/>
    </xf>
    <xf numFmtId="0" fontId="81" fillId="0" borderId="35" xfId="67" applyFont="1" applyFill="1" applyBorder="1" applyAlignment="1">
      <alignment horizontal="left" vertical="center" wrapText="1"/>
      <protection/>
    </xf>
    <xf numFmtId="0" fontId="81" fillId="0" borderId="36" xfId="67" applyFont="1" applyFill="1" applyBorder="1" applyAlignment="1">
      <alignment horizontal="left" vertical="center" wrapText="1"/>
      <protection/>
    </xf>
    <xf numFmtId="0" fontId="81" fillId="43" borderId="24" xfId="67" applyFont="1" applyFill="1" applyBorder="1" applyAlignment="1">
      <alignment horizontal="left" vertical="center" wrapText="1"/>
      <protection/>
    </xf>
    <xf numFmtId="0" fontId="81" fillId="43" borderId="25" xfId="67" applyFont="1" applyFill="1" applyBorder="1" applyAlignment="1">
      <alignment horizontal="left" vertical="center" wrapText="1"/>
      <protection/>
    </xf>
    <xf numFmtId="0" fontId="81" fillId="43" borderId="26" xfId="67" applyFont="1" applyFill="1" applyBorder="1" applyAlignment="1">
      <alignment horizontal="left" vertical="center" wrapText="1"/>
      <protection/>
    </xf>
    <xf numFmtId="0" fontId="87" fillId="0" borderId="16" xfId="67" applyFont="1" applyFill="1" applyBorder="1" applyAlignment="1">
      <alignment horizontal="center" vertical="center" wrapText="1"/>
      <protection/>
    </xf>
    <xf numFmtId="0" fontId="87" fillId="0" borderId="35" xfId="67" applyFont="1" applyFill="1" applyBorder="1" applyAlignment="1">
      <alignment horizontal="center" vertical="center" wrapText="1"/>
      <protection/>
    </xf>
    <xf numFmtId="0" fontId="87" fillId="0" borderId="36" xfId="67" applyFont="1" applyFill="1" applyBorder="1" applyAlignment="1">
      <alignment horizontal="center" vertical="center" wrapText="1"/>
      <protection/>
    </xf>
    <xf numFmtId="0" fontId="81" fillId="0" borderId="41" xfId="67" applyFont="1" applyBorder="1" applyAlignment="1">
      <alignment horizontal="left" vertical="center"/>
      <protection/>
    </xf>
    <xf numFmtId="0" fontId="81" fillId="0" borderId="39" xfId="67" applyFont="1" applyBorder="1" applyAlignment="1">
      <alignment horizontal="left" vertical="center"/>
      <protection/>
    </xf>
    <xf numFmtId="0" fontId="81" fillId="0" borderId="24" xfId="67" applyFont="1" applyBorder="1" applyAlignment="1">
      <alignment horizontal="left" vertical="center"/>
      <protection/>
    </xf>
    <xf numFmtId="0" fontId="81" fillId="0" borderId="26" xfId="67" applyFont="1" applyBorder="1" applyAlignment="1">
      <alignment horizontal="left" vertical="center"/>
      <protection/>
    </xf>
    <xf numFmtId="0" fontId="64" fillId="0" borderId="16" xfId="67" applyFont="1" applyFill="1" applyBorder="1" applyAlignment="1">
      <alignment horizontal="center" vertical="center" wrapText="1"/>
      <protection/>
    </xf>
    <xf numFmtId="0" fontId="64" fillId="0" borderId="35" xfId="67" applyFont="1" applyFill="1" applyBorder="1" applyAlignment="1">
      <alignment horizontal="center" vertical="center" wrapText="1"/>
      <protection/>
    </xf>
    <xf numFmtId="0" fontId="64" fillId="0" borderId="36" xfId="67" applyFont="1" applyFill="1" applyBorder="1" applyAlignment="1">
      <alignment horizontal="center" vertical="center" wrapText="1"/>
      <protection/>
    </xf>
    <xf numFmtId="0" fontId="64" fillId="0" borderId="16" xfId="67" applyFont="1" applyFill="1" applyBorder="1" applyAlignment="1" quotePrefix="1">
      <alignment horizontal="center" vertical="center" wrapText="1"/>
      <protection/>
    </xf>
    <xf numFmtId="0" fontId="64" fillId="0" borderId="35" xfId="67" applyFont="1" applyFill="1" applyBorder="1" applyAlignment="1" quotePrefix="1">
      <alignment horizontal="center" vertical="center" wrapText="1"/>
      <protection/>
    </xf>
    <xf numFmtId="0" fontId="64" fillId="0" borderId="36" xfId="67" applyFont="1" applyFill="1" applyBorder="1" applyAlignment="1" quotePrefix="1">
      <alignment horizontal="center" vertical="center" wrapText="1"/>
      <protection/>
    </xf>
    <xf numFmtId="0" fontId="30" fillId="0" borderId="24" xfId="74" applyFont="1" applyBorder="1" applyAlignment="1">
      <alignment horizontal="center" vertical="center"/>
      <protection/>
    </xf>
    <xf numFmtId="0" fontId="30" fillId="0" borderId="25" xfId="74" applyFont="1" applyBorder="1" applyAlignment="1">
      <alignment horizontal="center" vertical="center"/>
      <protection/>
    </xf>
    <xf numFmtId="0" fontId="30" fillId="0" borderId="26" xfId="74" applyFont="1" applyBorder="1" applyAlignment="1">
      <alignment horizontal="center" vertical="center"/>
      <protection/>
    </xf>
    <xf numFmtId="0" fontId="64" fillId="0" borderId="19" xfId="74" applyFont="1" applyBorder="1" applyAlignment="1">
      <alignment horizontal="center" vertical="center" wrapText="1"/>
      <protection/>
    </xf>
    <xf numFmtId="0" fontId="64" fillId="0" borderId="22" xfId="74" applyFont="1" applyBorder="1" applyAlignment="1">
      <alignment horizontal="center" vertical="center" wrapText="1"/>
      <protection/>
    </xf>
    <xf numFmtId="0" fontId="64" fillId="0" borderId="20" xfId="74" applyFont="1" applyBorder="1" applyAlignment="1">
      <alignment horizontal="center" vertical="center" wrapText="1"/>
      <protection/>
    </xf>
    <xf numFmtId="0" fontId="64" fillId="0" borderId="10" xfId="74" applyFont="1" applyBorder="1" applyAlignment="1">
      <alignment horizontal="center" vertical="center" wrapText="1"/>
      <protection/>
    </xf>
    <xf numFmtId="0" fontId="64" fillId="0" borderId="21" xfId="74" applyFont="1" applyBorder="1" applyAlignment="1">
      <alignment horizontal="center" vertical="center" wrapText="1"/>
      <protection/>
    </xf>
    <xf numFmtId="0" fontId="64" fillId="0" borderId="23" xfId="74" applyFont="1" applyBorder="1" applyAlignment="1">
      <alignment horizontal="center" vertical="center" wrapText="1"/>
      <protection/>
    </xf>
    <xf numFmtId="0" fontId="81" fillId="0" borderId="16" xfId="67" applyFont="1" applyBorder="1" applyAlignment="1">
      <alignment horizontal="left" vertical="center" wrapText="1"/>
      <protection/>
    </xf>
    <xf numFmtId="0" fontId="81" fillId="0" borderId="36" xfId="67" applyFont="1" applyBorder="1" applyAlignment="1">
      <alignment horizontal="left" vertical="center" wrapText="1"/>
      <protection/>
    </xf>
    <xf numFmtId="0" fontId="81" fillId="0" borderId="16" xfId="67" applyFont="1" applyFill="1" applyBorder="1" applyAlignment="1">
      <alignment horizontal="center" vertical="center" wrapText="1"/>
      <protection/>
    </xf>
    <xf numFmtId="0" fontId="81" fillId="0" borderId="35" xfId="67" applyFont="1" applyFill="1" applyBorder="1" applyAlignment="1">
      <alignment horizontal="center" vertical="center" wrapText="1"/>
      <protection/>
    </xf>
    <xf numFmtId="0" fontId="81" fillId="0" borderId="36" xfId="67" applyFont="1" applyFill="1" applyBorder="1" applyAlignment="1">
      <alignment horizontal="center" vertical="center" wrapText="1"/>
      <protection/>
    </xf>
    <xf numFmtId="0" fontId="81" fillId="0" borderId="42" xfId="67" applyFont="1" applyBorder="1" applyAlignment="1">
      <alignment horizontal="left" vertical="center" wrapText="1"/>
      <protection/>
    </xf>
    <xf numFmtId="0" fontId="81" fillId="0" borderId="43" xfId="67" applyFont="1" applyBorder="1" applyAlignment="1">
      <alignment horizontal="left" vertical="center" wrapText="1"/>
      <protection/>
    </xf>
    <xf numFmtId="0" fontId="81" fillId="0" borderId="44" xfId="67" applyFont="1" applyBorder="1" applyAlignment="1">
      <alignment horizontal="center" vertical="center" wrapText="1"/>
      <protection/>
    </xf>
    <xf numFmtId="0" fontId="81" fillId="0" borderId="45" xfId="67" applyFont="1" applyBorder="1" applyAlignment="1">
      <alignment horizontal="center" vertical="center" wrapText="1"/>
      <protection/>
    </xf>
    <xf numFmtId="0" fontId="81" fillId="0" borderId="46" xfId="67" applyFont="1" applyBorder="1" applyAlignment="1">
      <alignment horizontal="center" vertical="center" wrapText="1"/>
      <protection/>
    </xf>
    <xf numFmtId="0" fontId="86" fillId="0" borderId="18" xfId="67" applyFont="1" applyBorder="1" applyAlignment="1">
      <alignment horizontal="center" vertical="center"/>
      <protection/>
    </xf>
    <xf numFmtId="0" fontId="86" fillId="0" borderId="11" xfId="67" applyFont="1" applyBorder="1" applyAlignment="1">
      <alignment horizontal="center" vertical="center"/>
      <protection/>
    </xf>
    <xf numFmtId="0" fontId="81" fillId="0" borderId="35" xfId="67" applyFont="1" applyBorder="1" applyAlignment="1">
      <alignment horizontal="left" vertical="center" wrapText="1"/>
      <protection/>
    </xf>
    <xf numFmtId="0" fontId="81" fillId="0" borderId="16" xfId="67" applyFont="1" applyBorder="1" applyAlignment="1">
      <alignment horizontal="center" vertical="center" wrapText="1"/>
      <protection/>
    </xf>
    <xf numFmtId="0" fontId="81" fillId="0" borderId="35" xfId="67" applyFont="1" applyBorder="1" applyAlignment="1">
      <alignment horizontal="center" vertical="center" wrapText="1"/>
      <protection/>
    </xf>
    <xf numFmtId="0" fontId="81" fillId="0" borderId="36" xfId="67" applyFont="1" applyBorder="1" applyAlignment="1">
      <alignment horizontal="center" vertical="center" wrapText="1"/>
      <protection/>
    </xf>
    <xf numFmtId="0" fontId="81" fillId="0" borderId="16" xfId="67" applyFont="1" applyFill="1" applyBorder="1" applyAlignment="1" quotePrefix="1">
      <alignment horizontal="center" vertical="center" wrapText="1"/>
      <protection/>
    </xf>
    <xf numFmtId="0" fontId="81" fillId="0" borderId="35" xfId="67" applyFont="1" applyFill="1" applyBorder="1" applyAlignment="1" quotePrefix="1">
      <alignment horizontal="center" vertical="center" wrapText="1"/>
      <protection/>
    </xf>
    <xf numFmtId="0" fontId="81" fillId="0" borderId="36" xfId="67" applyFont="1" applyFill="1" applyBorder="1" applyAlignment="1" quotePrefix="1">
      <alignment horizontal="center" vertical="center" wrapText="1"/>
      <protection/>
    </xf>
    <xf numFmtId="0" fontId="70" fillId="0" borderId="16" xfId="67" applyFont="1" applyBorder="1" applyAlignment="1">
      <alignment horizontal="center" vertical="center" wrapText="1"/>
      <protection/>
    </xf>
    <xf numFmtId="0" fontId="70" fillId="0" borderId="35" xfId="67" applyFont="1" applyBorder="1" applyAlignment="1">
      <alignment horizontal="center" vertical="center" wrapText="1"/>
      <protection/>
    </xf>
    <xf numFmtId="0" fontId="70" fillId="0" borderId="36" xfId="67" applyFont="1" applyBorder="1" applyAlignment="1">
      <alignment horizontal="center" vertical="center" wrapText="1"/>
      <protection/>
    </xf>
    <xf numFmtId="0" fontId="64" fillId="0" borderId="16" xfId="67" applyFont="1" applyBorder="1" applyAlignment="1">
      <alignment horizontal="left" vertical="center" wrapText="1"/>
      <protection/>
    </xf>
    <xf numFmtId="0" fontId="64" fillId="0" borderId="35" xfId="67" applyFont="1" applyBorder="1" applyAlignment="1">
      <alignment horizontal="left" vertical="center" wrapText="1"/>
      <protection/>
    </xf>
    <xf numFmtId="0" fontId="64" fillId="0" borderId="36" xfId="67" applyFont="1" applyBorder="1" applyAlignment="1">
      <alignment horizontal="left" vertical="center" wrapText="1"/>
      <protection/>
    </xf>
    <xf numFmtId="0" fontId="64" fillId="0" borderId="47" xfId="67" applyFont="1" applyFill="1" applyBorder="1" applyAlignment="1">
      <alignment horizontal="left" vertical="center" wrapText="1"/>
      <protection/>
    </xf>
    <xf numFmtId="0" fontId="64" fillId="0" borderId="48" xfId="67" applyFont="1" applyFill="1" applyBorder="1" applyAlignment="1">
      <alignment horizontal="left" vertical="center" wrapText="1"/>
      <protection/>
    </xf>
    <xf numFmtId="0" fontId="81" fillId="0" borderId="38" xfId="67" applyFont="1" applyFill="1" applyBorder="1" applyAlignment="1">
      <alignment horizontal="center" vertical="center" wrapText="1"/>
      <protection/>
    </xf>
    <xf numFmtId="0" fontId="81" fillId="0" borderId="14" xfId="67" applyFont="1" applyFill="1" applyBorder="1" applyAlignment="1">
      <alignment horizontal="center" vertical="center" wrapText="1"/>
      <protection/>
    </xf>
    <xf numFmtId="0" fontId="7" fillId="0" borderId="24" xfId="67" applyFont="1" applyBorder="1" applyAlignment="1">
      <alignment horizontal="center" vertical="center" wrapText="1"/>
      <protection/>
    </xf>
    <xf numFmtId="0" fontId="7" fillId="0" borderId="25" xfId="67" applyFont="1" applyBorder="1" applyAlignment="1">
      <alignment horizontal="center" vertical="center" wrapText="1"/>
      <protection/>
    </xf>
    <xf numFmtId="0" fontId="64" fillId="0" borderId="31" xfId="67" applyFont="1" applyFill="1" applyBorder="1" applyAlignment="1">
      <alignment horizontal="left" vertical="center" wrapText="1"/>
      <protection/>
    </xf>
    <xf numFmtId="0" fontId="63" fillId="0" borderId="49" xfId="67" applyFont="1" applyFill="1" applyBorder="1" applyAlignment="1">
      <alignment horizontal="left" vertical="center" wrapText="1"/>
      <protection/>
    </xf>
    <xf numFmtId="0" fontId="63" fillId="0" borderId="17" xfId="67" applyFont="1" applyFill="1" applyBorder="1" applyAlignment="1">
      <alignment horizontal="left" vertical="center" wrapText="1"/>
      <protection/>
    </xf>
    <xf numFmtId="0" fontId="64" fillId="0" borderId="50" xfId="67" applyFont="1" applyFill="1" applyBorder="1" applyAlignment="1">
      <alignment horizontal="left" vertical="center" wrapText="1"/>
      <protection/>
    </xf>
    <xf numFmtId="0" fontId="64" fillId="0" borderId="51" xfId="67" applyFont="1" applyFill="1" applyBorder="1" applyAlignment="1">
      <alignment horizontal="left" vertical="center" wrapText="1"/>
      <protection/>
    </xf>
    <xf numFmtId="0" fontId="81" fillId="0" borderId="42" xfId="67" applyFont="1" applyBorder="1" applyAlignment="1">
      <alignment horizontal="center" vertical="center" wrapText="1"/>
      <protection/>
    </xf>
    <xf numFmtId="0" fontId="81" fillId="0" borderId="43" xfId="67" applyFont="1" applyBorder="1" applyAlignment="1">
      <alignment horizontal="center" vertical="center" wrapText="1"/>
      <protection/>
    </xf>
    <xf numFmtId="0" fontId="30" fillId="0" borderId="16" xfId="74" applyFont="1" applyBorder="1" applyAlignment="1">
      <alignment horizontal="center" vertical="center"/>
      <protection/>
    </xf>
    <xf numFmtId="0" fontId="30" fillId="0" borderId="35" xfId="74" applyFont="1" applyBorder="1" applyAlignment="1">
      <alignment horizontal="center" vertical="center"/>
      <protection/>
    </xf>
    <xf numFmtId="0" fontId="30" fillId="0" borderId="36" xfId="74" applyFont="1" applyBorder="1" applyAlignment="1">
      <alignment horizontal="center" vertical="center"/>
      <protection/>
    </xf>
    <xf numFmtId="0" fontId="6" fillId="0" borderId="16" xfId="67" applyFont="1" applyBorder="1" applyAlignment="1">
      <alignment horizontal="center" vertical="center" wrapText="1"/>
      <protection/>
    </xf>
    <xf numFmtId="0" fontId="6" fillId="0" borderId="35" xfId="67" applyFont="1" applyBorder="1" applyAlignment="1">
      <alignment horizontal="center" vertical="center" wrapText="1"/>
      <protection/>
    </xf>
    <xf numFmtId="0" fontId="6" fillId="0" borderId="36" xfId="67" applyFont="1" applyBorder="1" applyAlignment="1">
      <alignment horizontal="center" vertical="center" wrapText="1"/>
      <protection/>
    </xf>
    <xf numFmtId="0" fontId="64" fillId="0" borderId="16" xfId="67" applyFont="1" applyFill="1" applyBorder="1" applyAlignment="1">
      <alignment horizontal="left" vertical="center" wrapText="1"/>
      <protection/>
    </xf>
    <xf numFmtId="0" fontId="7" fillId="0" borderId="16" xfId="67" applyFont="1" applyBorder="1" applyAlignment="1">
      <alignment horizontal="center" vertical="center" wrapText="1"/>
      <protection/>
    </xf>
    <xf numFmtId="0" fontId="7" fillId="0" borderId="37" xfId="67" applyFont="1" applyBorder="1" applyAlignment="1">
      <alignment horizontal="center" vertical="center" wrapText="1"/>
      <protection/>
    </xf>
    <xf numFmtId="0" fontId="7" fillId="0" borderId="35" xfId="67" applyFont="1" applyBorder="1" applyAlignment="1">
      <alignment horizontal="center" vertical="center" wrapText="1"/>
      <protection/>
    </xf>
    <xf numFmtId="0" fontId="7" fillId="0" borderId="36" xfId="67" applyFont="1" applyBorder="1" applyAlignment="1">
      <alignment horizontal="center" vertical="center" wrapText="1"/>
      <protection/>
    </xf>
    <xf numFmtId="0" fontId="7" fillId="0" borderId="42" xfId="67" applyFont="1" applyBorder="1" applyAlignment="1">
      <alignment horizontal="left" vertical="center" wrapText="1"/>
      <protection/>
    </xf>
    <xf numFmtId="0" fontId="7" fillId="0" borderId="43" xfId="67" applyFont="1" applyBorder="1" applyAlignment="1">
      <alignment horizontal="left" vertical="center" wrapText="1"/>
      <protection/>
    </xf>
    <xf numFmtId="0" fontId="7" fillId="0" borderId="44" xfId="67" applyFont="1" applyBorder="1" applyAlignment="1">
      <alignment horizontal="left" vertical="center" wrapText="1"/>
      <protection/>
    </xf>
    <xf numFmtId="0" fontId="7" fillId="0" borderId="45" xfId="67" applyFont="1" applyBorder="1" applyAlignment="1">
      <alignment horizontal="left" vertical="center" wrapText="1"/>
      <protection/>
    </xf>
    <xf numFmtId="0" fontId="62" fillId="0" borderId="16" xfId="74" applyFont="1" applyBorder="1" applyAlignment="1">
      <alignment horizontal="center" vertical="center"/>
      <protection/>
    </xf>
    <xf numFmtId="0" fontId="62" fillId="0" borderId="35" xfId="74" applyFont="1" applyBorder="1" applyAlignment="1">
      <alignment horizontal="center" vertical="center"/>
      <protection/>
    </xf>
    <xf numFmtId="0" fontId="62" fillId="0" borderId="36" xfId="74" applyFont="1" applyBorder="1" applyAlignment="1">
      <alignment horizontal="center" vertical="center"/>
      <protection/>
    </xf>
    <xf numFmtId="0" fontId="69" fillId="0" borderId="19" xfId="74" applyFont="1" applyBorder="1" applyAlignment="1">
      <alignment horizontal="center" vertical="center" wrapText="1"/>
      <protection/>
    </xf>
    <xf numFmtId="0" fontId="69" fillId="0" borderId="22" xfId="74" applyFont="1" applyBorder="1" applyAlignment="1">
      <alignment horizontal="center" vertical="center" wrapText="1"/>
      <protection/>
    </xf>
    <xf numFmtId="0" fontId="69" fillId="0" borderId="20" xfId="74" applyFont="1" applyBorder="1" applyAlignment="1">
      <alignment horizontal="center" vertical="center" wrapText="1"/>
      <protection/>
    </xf>
    <xf numFmtId="0" fontId="69" fillId="0" borderId="10" xfId="74" applyFont="1" applyBorder="1" applyAlignment="1">
      <alignment horizontal="center" vertical="center" wrapText="1"/>
      <protection/>
    </xf>
    <xf numFmtId="0" fontId="69" fillId="0" borderId="21" xfId="74" applyFont="1" applyBorder="1" applyAlignment="1">
      <alignment horizontal="center" vertical="center" wrapText="1"/>
      <protection/>
    </xf>
    <xf numFmtId="0" fontId="69" fillId="0" borderId="23" xfId="74" applyFont="1" applyBorder="1" applyAlignment="1">
      <alignment horizontal="center" vertical="center" wrapText="1"/>
      <protection/>
    </xf>
    <xf numFmtId="0" fontId="81" fillId="0" borderId="37" xfId="67" applyFont="1" applyBorder="1" applyAlignment="1">
      <alignment horizontal="center" vertical="center" wrapText="1"/>
      <protection/>
    </xf>
    <xf numFmtId="0" fontId="81" fillId="0" borderId="44" xfId="67" applyFont="1" applyBorder="1" applyAlignment="1">
      <alignment horizontal="left" vertical="center" wrapText="1"/>
      <protection/>
    </xf>
    <xf numFmtId="0" fontId="81" fillId="0" borderId="45" xfId="67" applyFont="1" applyBorder="1" applyAlignment="1">
      <alignment horizontal="left" vertical="center" wrapText="1"/>
      <protection/>
    </xf>
    <xf numFmtId="0" fontId="83" fillId="0" borderId="35" xfId="67" applyFont="1" applyFill="1" applyBorder="1" applyAlignment="1">
      <alignment horizontal="center" vertical="center" wrapText="1"/>
      <protection/>
    </xf>
    <xf numFmtId="0" fontId="83" fillId="0" borderId="36" xfId="67" applyFont="1" applyFill="1" applyBorder="1" applyAlignment="1">
      <alignment horizontal="center" vertical="center" wrapText="1"/>
      <protection/>
    </xf>
    <xf numFmtId="0" fontId="69" fillId="0" borderId="16" xfId="67" applyFont="1" applyFill="1" applyBorder="1" applyAlignment="1">
      <alignment horizontal="left" vertical="center" wrapText="1"/>
      <protection/>
    </xf>
    <xf numFmtId="0" fontId="80" fillId="0" borderId="16" xfId="67" applyFont="1" applyFill="1" applyBorder="1" applyAlignment="1">
      <alignment horizontal="left" vertical="center" wrapText="1"/>
      <protection/>
    </xf>
    <xf numFmtId="0" fontId="80" fillId="0" borderId="35" xfId="67" applyFont="1" applyFill="1" applyBorder="1" applyAlignment="1">
      <alignment horizontal="left" vertical="center" wrapText="1"/>
      <protection/>
    </xf>
    <xf numFmtId="0" fontId="80" fillId="0" borderId="36" xfId="67" applyFont="1" applyFill="1" applyBorder="1" applyAlignment="1">
      <alignment horizontal="left" vertical="center" wrapText="1"/>
      <protection/>
    </xf>
    <xf numFmtId="0" fontId="69" fillId="0" borderId="49" xfId="67" applyFont="1" applyFill="1" applyBorder="1" applyAlignment="1">
      <alignment horizontal="left" vertical="center" wrapText="1"/>
      <protection/>
    </xf>
    <xf numFmtId="0" fontId="69" fillId="0" borderId="17" xfId="67" applyFont="1" applyFill="1" applyBorder="1" applyAlignment="1">
      <alignment horizontal="left" vertical="center" wrapText="1"/>
      <protection/>
    </xf>
    <xf numFmtId="0" fontId="69" fillId="0" borderId="45" xfId="67" applyFont="1" applyFill="1" applyBorder="1" applyAlignment="1">
      <alignment horizontal="left" vertical="center" wrapText="1"/>
      <protection/>
    </xf>
    <xf numFmtId="0" fontId="69" fillId="0" borderId="46" xfId="67" applyFont="1" applyFill="1" applyBorder="1" applyAlignment="1">
      <alignment horizontal="left" vertical="center" wrapText="1"/>
      <protection/>
    </xf>
    <xf numFmtId="0" fontId="54" fillId="0" borderId="31" xfId="67" applyFont="1" applyFill="1" applyBorder="1" applyAlignment="1">
      <alignment horizontal="center" vertical="center" wrapText="1"/>
      <protection/>
    </xf>
    <xf numFmtId="0" fontId="54" fillId="0" borderId="44" xfId="67" applyFont="1" applyFill="1" applyBorder="1" applyAlignment="1">
      <alignment horizontal="center" vertical="center" wrapText="1"/>
      <protection/>
    </xf>
    <xf numFmtId="0" fontId="7" fillId="0" borderId="16" xfId="67" applyFont="1" applyFill="1" applyBorder="1" applyAlignment="1">
      <alignment horizontal="center" vertical="center" wrapText="1"/>
      <protection/>
    </xf>
    <xf numFmtId="0" fontId="7" fillId="0" borderId="35" xfId="67" applyFont="1" applyFill="1" applyBorder="1" applyAlignment="1">
      <alignment horizontal="center" vertical="center" wrapText="1"/>
      <protection/>
    </xf>
    <xf numFmtId="0" fontId="7" fillId="0" borderId="36" xfId="67" applyFont="1" applyFill="1" applyBorder="1" applyAlignment="1">
      <alignment horizontal="center" vertical="center" wrapText="1"/>
      <protection/>
    </xf>
    <xf numFmtId="0" fontId="4" fillId="0" borderId="16" xfId="67" applyFont="1" applyFill="1" applyBorder="1" applyAlignment="1">
      <alignment horizontal="left" vertical="center"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4" fillId="0" borderId="16" xfId="67" applyFont="1" applyBorder="1" applyAlignment="1">
      <alignment horizontal="left" vertical="center" wrapText="1"/>
      <protection/>
    </xf>
    <xf numFmtId="0" fontId="4" fillId="0" borderId="35" xfId="67" applyFont="1" applyBorder="1" applyAlignment="1">
      <alignment horizontal="left" vertical="center" wrapText="1"/>
      <protection/>
    </xf>
    <xf numFmtId="0" fontId="4" fillId="0" borderId="36" xfId="67" applyFont="1" applyBorder="1" applyAlignment="1">
      <alignment horizontal="left" vertical="center" wrapText="1"/>
      <protection/>
    </xf>
    <xf numFmtId="0" fontId="7" fillId="0" borderId="16" xfId="67" applyFont="1" applyBorder="1" applyAlignment="1">
      <alignment horizontal="left" vertical="center" wrapText="1"/>
      <protection/>
    </xf>
    <xf numFmtId="0" fontId="7" fillId="0" borderId="35" xfId="67" applyFont="1" applyBorder="1" applyAlignment="1">
      <alignment horizontal="left" vertical="center" wrapText="1"/>
      <protection/>
    </xf>
    <xf numFmtId="0" fontId="7" fillId="0" borderId="36" xfId="67" applyFont="1" applyBorder="1" applyAlignment="1">
      <alignment horizontal="left" vertical="center" wrapText="1"/>
      <protection/>
    </xf>
    <xf numFmtId="0" fontId="7" fillId="0" borderId="16" xfId="67" applyFont="1" applyFill="1" applyBorder="1" applyAlignment="1" quotePrefix="1">
      <alignment horizontal="center" vertical="center" wrapText="1"/>
      <protection/>
    </xf>
    <xf numFmtId="0" fontId="7" fillId="0" borderId="35" xfId="67" applyFont="1" applyFill="1" applyBorder="1" applyAlignment="1" quotePrefix="1">
      <alignment horizontal="center" vertical="center" wrapText="1"/>
      <protection/>
    </xf>
    <xf numFmtId="0" fontId="7" fillId="0" borderId="36" xfId="67" applyFont="1" applyFill="1" applyBorder="1" applyAlignment="1" quotePrefix="1">
      <alignment horizontal="center" vertical="center" wrapText="1"/>
      <protection/>
    </xf>
    <xf numFmtId="0" fontId="7" fillId="0" borderId="42" xfId="67" applyFont="1" applyBorder="1" applyAlignment="1">
      <alignment horizontal="center" vertical="center" wrapText="1"/>
      <protection/>
    </xf>
    <xf numFmtId="0" fontId="7" fillId="0" borderId="43" xfId="67" applyFont="1" applyBorder="1" applyAlignment="1">
      <alignment horizontal="center" vertical="center" wrapText="1"/>
      <protection/>
    </xf>
    <xf numFmtId="0" fontId="4" fillId="0" borderId="50" xfId="67" applyFont="1" applyFill="1" applyBorder="1" applyAlignment="1">
      <alignment horizontal="left" vertical="center" wrapText="1"/>
      <protection/>
    </xf>
    <xf numFmtId="0" fontId="4" fillId="0" borderId="51" xfId="67" applyFont="1" applyFill="1" applyBorder="1" applyAlignment="1">
      <alignment horizontal="left" vertical="center" wrapText="1"/>
      <protection/>
    </xf>
    <xf numFmtId="0" fontId="4" fillId="0" borderId="47" xfId="67" applyFont="1" applyFill="1" applyBorder="1" applyAlignment="1">
      <alignment horizontal="left" vertical="center" wrapText="1"/>
      <protection/>
    </xf>
    <xf numFmtId="0" fontId="4" fillId="0" borderId="48" xfId="67" applyFont="1" applyFill="1" applyBorder="1" applyAlignment="1">
      <alignment horizontal="left" vertical="center" wrapText="1"/>
      <protection/>
    </xf>
    <xf numFmtId="0" fontId="7" fillId="0" borderId="38" xfId="67" applyFont="1" applyFill="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28" fillId="0" borderId="18" xfId="67" applyFont="1" applyBorder="1" applyAlignment="1">
      <alignment horizontal="center" vertical="center"/>
      <protection/>
    </xf>
    <xf numFmtId="0" fontId="28" fillId="0" borderId="11" xfId="67" applyFont="1" applyBorder="1" applyAlignment="1">
      <alignment horizontal="center" vertical="center"/>
      <protection/>
    </xf>
    <xf numFmtId="0" fontId="4" fillId="0" borderId="19" xfId="74" applyFont="1" applyBorder="1" applyAlignment="1">
      <alignment horizontal="center" vertical="center" wrapText="1"/>
      <protection/>
    </xf>
    <xf numFmtId="0" fontId="4" fillId="0" borderId="22" xfId="74" applyFont="1" applyBorder="1" applyAlignment="1">
      <alignment horizontal="center" vertical="center" wrapText="1"/>
      <protection/>
    </xf>
    <xf numFmtId="0" fontId="27" fillId="0" borderId="16" xfId="67" applyFont="1" applyFill="1" applyBorder="1" applyAlignment="1">
      <alignment horizontal="left" vertical="center" wrapText="1"/>
      <protection/>
    </xf>
    <xf numFmtId="0" fontId="27" fillId="0" borderId="35" xfId="67" applyFont="1" applyFill="1" applyBorder="1" applyAlignment="1">
      <alignment horizontal="left" vertical="center" wrapText="1"/>
      <protection/>
    </xf>
    <xf numFmtId="0" fontId="27" fillId="0" borderId="36" xfId="67" applyFont="1" applyFill="1" applyBorder="1" applyAlignment="1">
      <alignment horizontal="left" vertical="center" wrapText="1"/>
      <protection/>
    </xf>
    <xf numFmtId="0" fontId="7" fillId="0" borderId="16" xfId="67" applyFont="1" applyFill="1" applyBorder="1" applyAlignment="1">
      <alignment horizontal="center" vertical="center" wrapText="1"/>
      <protection/>
    </xf>
    <xf numFmtId="0" fontId="7" fillId="0" borderId="10" xfId="67" applyFont="1" applyBorder="1" applyAlignment="1">
      <alignment horizontal="center" vertical="center" wrapText="1"/>
      <protection/>
    </xf>
    <xf numFmtId="0" fontId="4" fillId="0" borderId="31" xfId="67" applyFont="1" applyFill="1" applyBorder="1" applyAlignment="1">
      <alignment horizontal="left" vertical="center" wrapText="1"/>
      <protection/>
    </xf>
    <xf numFmtId="0" fontId="67" fillId="0" borderId="16" xfId="0" applyFont="1" applyBorder="1" applyAlignment="1">
      <alignment horizontal="center" vertical="center"/>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88" fillId="0" borderId="16" xfId="0" applyFont="1" applyBorder="1" applyAlignment="1">
      <alignment horizontal="center" vertical="center"/>
    </xf>
    <xf numFmtId="0" fontId="88" fillId="0" borderId="35" xfId="0" applyFont="1" applyBorder="1" applyAlignment="1">
      <alignment horizontal="center" vertical="center"/>
    </xf>
    <xf numFmtId="0" fontId="88" fillId="0" borderId="36" xfId="0" applyFont="1" applyBorder="1" applyAlignment="1">
      <alignment horizontal="center" vertical="center"/>
    </xf>
    <xf numFmtId="0" fontId="66" fillId="0" borderId="24" xfId="0" applyFont="1" applyBorder="1" applyAlignment="1">
      <alignment vertical="center" wrapText="1"/>
    </xf>
    <xf numFmtId="0" fontId="66" fillId="0" borderId="26" xfId="0" applyFont="1" applyBorder="1" applyAlignment="1">
      <alignment vertical="center" wrapText="1"/>
    </xf>
    <xf numFmtId="0" fontId="67" fillId="0" borderId="24" xfId="0" applyFont="1" applyBorder="1" applyAlignment="1">
      <alignment horizontal="center" vertical="center"/>
    </xf>
    <xf numFmtId="0" fontId="67" fillId="0" borderId="26" xfId="0" applyFont="1" applyBorder="1" applyAlignment="1">
      <alignment horizontal="center" vertical="center"/>
    </xf>
    <xf numFmtId="0" fontId="66" fillId="0" borderId="15"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6" xfId="0" applyFont="1" applyBorder="1" applyAlignment="1">
      <alignment horizontal="left" vertical="center" wrapText="1"/>
    </xf>
    <xf numFmtId="0" fontId="66" fillId="0" borderId="35" xfId="0" applyFont="1" applyBorder="1" applyAlignment="1">
      <alignment horizontal="left" vertical="center" wrapText="1"/>
    </xf>
    <xf numFmtId="0" fontId="66" fillId="0" borderId="36" xfId="0" applyFont="1" applyBorder="1" applyAlignment="1">
      <alignment horizontal="left" vertical="center" wrapText="1"/>
    </xf>
    <xf numFmtId="0" fontId="66" fillId="0" borderId="52"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6" xfId="0" applyFont="1" applyBorder="1" applyAlignment="1">
      <alignment horizontal="center" vertical="center" wrapText="1"/>
    </xf>
    <xf numFmtId="0" fontId="89" fillId="0" borderId="49" xfId="0" applyFont="1" applyBorder="1" applyAlignment="1">
      <alignment horizontal="left" vertical="center"/>
    </xf>
    <xf numFmtId="0" fontId="69" fillId="0" borderId="28"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9" xfId="0" applyFont="1" applyBorder="1" applyAlignment="1">
      <alignment horizontal="center" vertical="center" wrapText="1"/>
    </xf>
    <xf numFmtId="0" fontId="79" fillId="42" borderId="22" xfId="0" applyFont="1" applyFill="1" applyBorder="1" applyAlignment="1">
      <alignment horizontal="justify" vertical="center" wrapText="1"/>
    </xf>
    <xf numFmtId="0" fontId="79" fillId="42" borderId="10" xfId="0" applyFont="1" applyFill="1" applyBorder="1" applyAlignment="1">
      <alignment horizontal="justify" vertical="center" wrapText="1"/>
    </xf>
    <xf numFmtId="0" fontId="78" fillId="42" borderId="54" xfId="0" applyFont="1" applyFill="1" applyBorder="1" applyAlignment="1">
      <alignment horizontal="left" vertical="center" wrapText="1"/>
    </xf>
    <xf numFmtId="0" fontId="78" fillId="42" borderId="55" xfId="0" applyFont="1" applyFill="1" applyBorder="1" applyAlignment="1">
      <alignment horizontal="left" vertical="center" wrapText="1"/>
    </xf>
    <xf numFmtId="0" fontId="90" fillId="0" borderId="38" xfId="0" applyFont="1" applyBorder="1" applyAlignment="1">
      <alignment horizontal="center" vertical="center"/>
    </xf>
    <xf numFmtId="0" fontId="90" fillId="0" borderId="14" xfId="0" applyFont="1" applyBorder="1" applyAlignment="1">
      <alignment horizontal="center" vertical="center"/>
    </xf>
    <xf numFmtId="0" fontId="90" fillId="0" borderId="15" xfId="0" applyFont="1" applyBorder="1" applyAlignment="1">
      <alignment horizontal="center" vertical="center"/>
    </xf>
    <xf numFmtId="0" fontId="42" fillId="43" borderId="24" xfId="64" applyFont="1" applyFill="1" applyBorder="1" applyAlignment="1" applyProtection="1">
      <alignment horizontal="center" vertical="center"/>
      <protection locked="0"/>
    </xf>
    <xf numFmtId="0" fontId="42" fillId="43" borderId="25" xfId="64" applyFont="1" applyFill="1" applyBorder="1" applyAlignment="1" applyProtection="1">
      <alignment horizontal="center" vertical="center"/>
      <protection locked="0"/>
    </xf>
    <xf numFmtId="0" fontId="42" fillId="43" borderId="26" xfId="64" applyFont="1" applyFill="1" applyBorder="1" applyAlignment="1" applyProtection="1">
      <alignment horizontal="center" vertical="center"/>
      <protection locked="0"/>
    </xf>
  </cellXfs>
  <cellStyles count="9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Comma 2" xfId="51"/>
    <cellStyle name="Comma 2 2" xfId="52"/>
    <cellStyle name="Comma 2 2 2" xfId="53"/>
    <cellStyle name="Comma 2 3" xfId="54"/>
    <cellStyle name="Comma 2 4" xfId="55"/>
    <cellStyle name="Comma 3" xfId="56"/>
    <cellStyle name="Comma 3 2" xfId="57"/>
    <cellStyle name="Comma 4" xfId="58"/>
    <cellStyle name="Comma 4 2" xfId="59"/>
    <cellStyle name="Comma 5" xfId="60"/>
    <cellStyle name="Comma 6" xfId="61"/>
    <cellStyle name="Comma 7" xfId="62"/>
    <cellStyle name="Îáû÷íûé_ÐÎÌÀÍ--Ø-8" xfId="63"/>
    <cellStyle name="Normal 2" xfId="64"/>
    <cellStyle name="Normal 2 2" xfId="65"/>
    <cellStyle name="Normal 3" xfId="66"/>
    <cellStyle name="Normal 3 2" xfId="67"/>
    <cellStyle name="Normal 3 2 2" xfId="68"/>
    <cellStyle name="Normal 3 2 4" xfId="69"/>
    <cellStyle name="Normal 3 3" xfId="70"/>
    <cellStyle name="Normal 4" xfId="71"/>
    <cellStyle name="Normal 4 2" xfId="72"/>
    <cellStyle name="Normal 5" xfId="73"/>
    <cellStyle name="Normal 5 2" xfId="74"/>
    <cellStyle name="Normal 5 3" xfId="75"/>
    <cellStyle name="Normal 6" xfId="76"/>
    <cellStyle name="Normal_cxrili 30.12.2008 BOLOOOOO" xfId="77"/>
    <cellStyle name="Percent 2"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Плохой" xfId="99"/>
    <cellStyle name="Пояснение" xfId="100"/>
    <cellStyle name="Примечание" xfId="101"/>
    <cellStyle name="Percent" xfId="102"/>
    <cellStyle name="Связанная ячейка" xfId="103"/>
    <cellStyle name="Текст предупреждения" xfId="104"/>
    <cellStyle name="Comma" xfId="105"/>
    <cellStyle name="Comma [0]" xfId="106"/>
    <cellStyle name="Хороший"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K17"/>
  <sheetViews>
    <sheetView view="pageBreakPreview" zoomScaleSheetLayoutView="100" zoomScalePageLayoutView="0" workbookViewId="0" topLeftCell="A1">
      <selection activeCell="G8" sqref="G8"/>
    </sheetView>
  </sheetViews>
  <sheetFormatPr defaultColWidth="9.140625" defaultRowHeight="21" customHeight="1"/>
  <cols>
    <col min="1" max="1" width="10.8515625" style="1" customWidth="1"/>
    <col min="2" max="2" width="40.140625" style="1" customWidth="1"/>
    <col min="3" max="7" width="11.7109375" style="1" customWidth="1"/>
    <col min="8" max="11" width="9.140625" style="1" customWidth="1"/>
    <col min="12" max="15" width="10.00390625" style="1" bestFit="1" customWidth="1"/>
    <col min="16" max="16" width="11.00390625" style="1" bestFit="1" customWidth="1"/>
    <col min="17" max="17" width="10.00390625" style="1" bestFit="1" customWidth="1"/>
    <col min="18" max="18" width="11.00390625" style="1" bestFit="1" customWidth="1"/>
    <col min="19" max="19" width="10.00390625" style="1" bestFit="1" customWidth="1"/>
    <col min="20" max="16384" width="9.140625" style="1" customWidth="1"/>
  </cols>
  <sheetData>
    <row r="1" spans="1:7" ht="28.5" customHeight="1" thickBot="1">
      <c r="A1" s="307" t="s">
        <v>51</v>
      </c>
      <c r="B1" s="308"/>
      <c r="C1" s="308"/>
      <c r="D1" s="308"/>
      <c r="E1" s="308"/>
      <c r="F1" s="308"/>
      <c r="G1" s="309"/>
    </row>
    <row r="2" spans="1:7" ht="54.75" customHeight="1" thickBot="1">
      <c r="A2" s="316" t="s">
        <v>0</v>
      </c>
      <c r="B2" s="317"/>
      <c r="C2" s="317"/>
      <c r="D2" s="318"/>
      <c r="E2" s="319" t="s">
        <v>319</v>
      </c>
      <c r="F2" s="320"/>
      <c r="G2" s="321"/>
    </row>
    <row r="3" spans="1:7" ht="28.5" customHeight="1" thickBot="1">
      <c r="A3" s="310" t="s">
        <v>1</v>
      </c>
      <c r="B3" s="311"/>
      <c r="C3" s="311"/>
      <c r="D3" s="311"/>
      <c r="E3" s="311"/>
      <c r="F3" s="312"/>
      <c r="G3" s="271" t="s">
        <v>320</v>
      </c>
    </row>
    <row r="4" spans="1:7" ht="41.25" customHeight="1" thickBot="1">
      <c r="A4" s="324" t="s">
        <v>2</v>
      </c>
      <c r="B4" s="325"/>
      <c r="C4" s="326" t="s">
        <v>321</v>
      </c>
      <c r="D4" s="327"/>
      <c r="E4" s="327"/>
      <c r="F4" s="327"/>
      <c r="G4" s="328"/>
    </row>
    <row r="5" spans="1:7" ht="39" customHeight="1" thickBot="1">
      <c r="A5" s="324" t="s">
        <v>3</v>
      </c>
      <c r="B5" s="325"/>
      <c r="C5" s="329" t="s">
        <v>322</v>
      </c>
      <c r="D5" s="330"/>
      <c r="E5" s="330"/>
      <c r="F5" s="330"/>
      <c r="G5" s="331"/>
    </row>
    <row r="6" spans="1:7" ht="28.5" customHeight="1" thickBot="1">
      <c r="A6" s="322" t="s">
        <v>4</v>
      </c>
      <c r="B6" s="323"/>
      <c r="C6" s="323"/>
      <c r="D6" s="323"/>
      <c r="E6" s="323"/>
      <c r="F6" s="301">
        <v>2021</v>
      </c>
      <c r="G6" s="302"/>
    </row>
    <row r="7" spans="1:7" ht="107.25" customHeight="1" thickBot="1">
      <c r="A7" s="270" t="s">
        <v>299</v>
      </c>
      <c r="B7" s="313" t="s">
        <v>358</v>
      </c>
      <c r="C7" s="314"/>
      <c r="D7" s="314"/>
      <c r="E7" s="314"/>
      <c r="F7" s="314"/>
      <c r="G7" s="315"/>
    </row>
    <row r="8" spans="1:7" ht="28.5" customHeight="1">
      <c r="A8" s="298" t="s">
        <v>415</v>
      </c>
      <c r="B8" s="299"/>
      <c r="C8" s="272" t="s">
        <v>5</v>
      </c>
      <c r="D8" s="272" t="s">
        <v>7</v>
      </c>
      <c r="E8" s="273" t="s">
        <v>8</v>
      </c>
      <c r="F8" s="273" t="s">
        <v>306</v>
      </c>
      <c r="G8" s="274" t="s">
        <v>421</v>
      </c>
    </row>
    <row r="9" spans="1:7" ht="28.5" customHeight="1">
      <c r="A9" s="275" t="s">
        <v>320</v>
      </c>
      <c r="B9" s="276" t="s">
        <v>321</v>
      </c>
      <c r="C9" s="218">
        <f>D9+E9+F9+G9</f>
        <v>1639000</v>
      </c>
      <c r="D9" s="218">
        <v>1639000</v>
      </c>
      <c r="E9" s="218"/>
      <c r="F9" s="218"/>
      <c r="G9" s="226"/>
    </row>
    <row r="10" spans="1:7" ht="28.5" customHeight="1">
      <c r="A10" s="275"/>
      <c r="B10" s="276"/>
      <c r="C10" s="277"/>
      <c r="D10" s="277"/>
      <c r="E10" s="277"/>
      <c r="F10" s="277"/>
      <c r="G10" s="278"/>
    </row>
    <row r="11" spans="1:7" ht="28.5" customHeight="1">
      <c r="A11" s="275"/>
      <c r="B11" s="276"/>
      <c r="C11" s="277"/>
      <c r="D11" s="277"/>
      <c r="E11" s="277"/>
      <c r="F11" s="277"/>
      <c r="G11" s="278"/>
    </row>
    <row r="12" spans="1:7" ht="28.5" customHeight="1">
      <c r="A12" s="275"/>
      <c r="B12" s="276"/>
      <c r="C12" s="277"/>
      <c r="D12" s="277"/>
      <c r="E12" s="277"/>
      <c r="F12" s="277"/>
      <c r="G12" s="278"/>
    </row>
    <row r="13" spans="1:7" ht="28.5" customHeight="1" thickBot="1">
      <c r="A13" s="275"/>
      <c r="B13" s="276"/>
      <c r="C13" s="277"/>
      <c r="D13" s="277"/>
      <c r="E13" s="277"/>
      <c r="F13" s="277"/>
      <c r="G13" s="278"/>
    </row>
    <row r="14" spans="1:11" ht="28.5" customHeight="1" thickBot="1">
      <c r="A14" s="303" t="s">
        <v>9</v>
      </c>
      <c r="B14" s="304"/>
      <c r="C14" s="148"/>
      <c r="D14" s="148"/>
      <c r="E14" s="148"/>
      <c r="F14" s="148"/>
      <c r="G14" s="149"/>
      <c r="K14" s="2"/>
    </row>
    <row r="15" spans="1:11" ht="20.25" customHeight="1" thickBot="1">
      <c r="A15" s="305" t="s">
        <v>50</v>
      </c>
      <c r="B15" s="306"/>
      <c r="C15" s="150"/>
      <c r="D15" s="150"/>
      <c r="E15" s="150"/>
      <c r="F15" s="150"/>
      <c r="G15" s="150"/>
      <c r="K15" s="2"/>
    </row>
    <row r="16" spans="1:7" ht="48.75" customHeight="1" thickBot="1">
      <c r="A16" s="296" t="s">
        <v>49</v>
      </c>
      <c r="B16" s="297"/>
      <c r="C16" s="293" t="s">
        <v>414</v>
      </c>
      <c r="D16" s="294"/>
      <c r="E16" s="294"/>
      <c r="F16" s="294"/>
      <c r="G16" s="295"/>
    </row>
    <row r="17" spans="2:7" ht="17.25" customHeight="1">
      <c r="B17" s="3"/>
      <c r="C17" s="300"/>
      <c r="D17" s="300"/>
      <c r="E17" s="300"/>
      <c r="F17" s="300"/>
      <c r="G17" s="300"/>
    </row>
  </sheetData>
  <sheetProtection/>
  <mergeCells count="17">
    <mergeCell ref="A1:G1"/>
    <mergeCell ref="A3:F3"/>
    <mergeCell ref="B7:G7"/>
    <mergeCell ref="A2:D2"/>
    <mergeCell ref="E2:G2"/>
    <mergeCell ref="A6:E6"/>
    <mergeCell ref="A4:B4"/>
    <mergeCell ref="C4:G4"/>
    <mergeCell ref="A5:B5"/>
    <mergeCell ref="C5:G5"/>
    <mergeCell ref="C16:G16"/>
    <mergeCell ref="A16:B16"/>
    <mergeCell ref="A8:B8"/>
    <mergeCell ref="C17:G17"/>
    <mergeCell ref="F6:G6"/>
    <mergeCell ref="A14:B14"/>
    <mergeCell ref="A15:B15"/>
  </mergeCells>
  <printOptions horizontalCentered="1"/>
  <pageMargins left="0.1968503937007874" right="0.1968503937007874" top="0.3937007874015748" bottom="0.3937007874015748" header="0.31496062992125984" footer="0.31496062992125984"/>
  <pageSetup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L10"/>
  <sheetViews>
    <sheetView view="pageBreakPreview" zoomScaleSheetLayoutView="100" zoomScalePageLayoutView="0" workbookViewId="0" topLeftCell="A1">
      <selection activeCell="N4" sqref="N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379</v>
      </c>
      <c r="B2" s="337" t="s">
        <v>30</v>
      </c>
      <c r="C2" s="337"/>
      <c r="D2" s="337"/>
      <c r="E2" s="337"/>
      <c r="F2" s="337"/>
      <c r="G2" s="337"/>
      <c r="H2" s="337" t="s">
        <v>47</v>
      </c>
      <c r="I2" s="337" t="s">
        <v>32</v>
      </c>
      <c r="J2" s="337" t="s">
        <v>33</v>
      </c>
      <c r="K2" s="337" t="s">
        <v>34</v>
      </c>
      <c r="L2" s="339" t="s">
        <v>35</v>
      </c>
    </row>
    <row r="3" spans="1:12" ht="36.75" customHeight="1">
      <c r="A3" s="336"/>
      <c r="B3" s="192" t="s">
        <v>16</v>
      </c>
      <c r="C3" s="192" t="s">
        <v>417</v>
      </c>
      <c r="D3" s="192" t="s">
        <v>425</v>
      </c>
      <c r="E3" s="10" t="s">
        <v>36</v>
      </c>
      <c r="F3" s="10" t="s">
        <v>7</v>
      </c>
      <c r="G3" s="10" t="s">
        <v>37</v>
      </c>
      <c r="H3" s="338"/>
      <c r="I3" s="338"/>
      <c r="J3" s="338"/>
      <c r="K3" s="338"/>
      <c r="L3" s="340"/>
    </row>
    <row r="4" spans="1:12" ht="67.5" customHeight="1" thickBot="1">
      <c r="A4" s="237" t="s">
        <v>377</v>
      </c>
      <c r="B4" s="12" t="s">
        <v>369</v>
      </c>
      <c r="C4" s="182">
        <v>1600</v>
      </c>
      <c r="D4" s="184">
        <v>1600</v>
      </c>
      <c r="E4" s="189"/>
      <c r="F4" s="185"/>
      <c r="G4" s="189"/>
      <c r="H4" s="185" t="s">
        <v>361</v>
      </c>
      <c r="I4" s="11">
        <v>0.05</v>
      </c>
      <c r="J4" s="190" t="s">
        <v>370</v>
      </c>
      <c r="K4" s="184" t="s">
        <v>362</v>
      </c>
      <c r="L4" s="188" t="s">
        <v>371</v>
      </c>
    </row>
    <row r="10" ht="15">
      <c r="D10" s="182"/>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J25"/>
  <sheetViews>
    <sheetView view="pageBreakPreview" zoomScaleSheetLayoutView="100" zoomScalePageLayoutView="0" workbookViewId="0" topLeftCell="A1">
      <selection activeCell="A1" sqref="A1:F20"/>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60" t="s">
        <v>302</v>
      </c>
      <c r="B1" s="361"/>
      <c r="C1" s="361"/>
      <c r="D1" s="361"/>
      <c r="E1" s="361"/>
      <c r="F1" s="362"/>
    </row>
    <row r="2" spans="1:6" ht="35.25" customHeight="1" thickBot="1">
      <c r="A2" s="341" t="s">
        <v>301</v>
      </c>
      <c r="B2" s="353"/>
      <c r="C2" s="353"/>
      <c r="D2" s="343" t="s">
        <v>321</v>
      </c>
      <c r="E2" s="344"/>
      <c r="F2" s="345"/>
    </row>
    <row r="3" spans="1:6" ht="29.25" customHeight="1" thickBot="1">
      <c r="A3" s="341" t="s">
        <v>303</v>
      </c>
      <c r="B3" s="353"/>
      <c r="C3" s="353"/>
      <c r="D3" s="353"/>
      <c r="E3" s="342"/>
      <c r="F3" s="214" t="s">
        <v>330</v>
      </c>
    </row>
    <row r="4" spans="1:6" ht="29.25" customHeight="1" thickBot="1">
      <c r="A4" s="341" t="s">
        <v>300</v>
      </c>
      <c r="B4" s="353"/>
      <c r="C4" s="342"/>
      <c r="D4" s="344" t="s">
        <v>329</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15" customHeight="1">
      <c r="A9" s="375" t="s">
        <v>17</v>
      </c>
      <c r="B9" s="376"/>
      <c r="C9" s="203">
        <v>230000</v>
      </c>
      <c r="D9" s="203">
        <v>235000</v>
      </c>
      <c r="E9" s="203">
        <v>240000</v>
      </c>
      <c r="F9" s="204">
        <v>244000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230000</v>
      </c>
      <c r="D12" s="229">
        <f>SUM(D9:D11)</f>
        <v>235000</v>
      </c>
      <c r="E12" s="229">
        <f>SUM(E9:E11)</f>
        <v>240000</v>
      </c>
      <c r="F12" s="230">
        <f>SUM(F9:F11)</f>
        <v>244000</v>
      </c>
    </row>
    <row r="13" spans="1:6" ht="21.75" customHeight="1" thickBot="1">
      <c r="A13" s="351" t="s">
        <v>45</v>
      </c>
      <c r="B13" s="352"/>
      <c r="C13" s="227"/>
      <c r="D13" s="227"/>
      <c r="E13" s="227"/>
      <c r="F13" s="228"/>
    </row>
    <row r="14" spans="1:6" ht="300" customHeight="1" thickBot="1">
      <c r="A14" s="231" t="s">
        <v>48</v>
      </c>
      <c r="B14" s="408" t="s">
        <v>426</v>
      </c>
      <c r="C14" s="294"/>
      <c r="D14" s="294"/>
      <c r="E14" s="294"/>
      <c r="F14" s="295"/>
    </row>
    <row r="15" spans="1:6" ht="45" customHeight="1" thickBot="1">
      <c r="A15" s="354" t="s">
        <v>44</v>
      </c>
      <c r="B15" s="403"/>
      <c r="C15" s="238" t="s">
        <v>355</v>
      </c>
      <c r="D15" s="238" t="s">
        <v>22</v>
      </c>
      <c r="E15" s="238" t="s">
        <v>23</v>
      </c>
      <c r="F15" s="239" t="s">
        <v>21</v>
      </c>
    </row>
    <row r="16" spans="1:6" ht="45" customHeight="1" thickBot="1">
      <c r="A16" s="232" t="s">
        <v>330</v>
      </c>
      <c r="B16" s="233" t="s">
        <v>329</v>
      </c>
      <c r="C16" s="240">
        <v>1150</v>
      </c>
      <c r="D16" s="248">
        <v>200</v>
      </c>
      <c r="E16" s="249">
        <v>230000</v>
      </c>
      <c r="F16" s="242" t="s">
        <v>356</v>
      </c>
    </row>
    <row r="17" spans="1:6" ht="20.25" customHeight="1" thickBot="1">
      <c r="A17" s="386" t="s">
        <v>25</v>
      </c>
      <c r="B17" s="388"/>
      <c r="C17" s="388"/>
      <c r="D17" s="388"/>
      <c r="E17" s="388"/>
      <c r="F17" s="389"/>
    </row>
    <row r="18" spans="1:6" ht="40.5" customHeight="1">
      <c r="A18" s="390" t="s">
        <v>44</v>
      </c>
      <c r="B18" s="391"/>
      <c r="C18" s="17" t="s">
        <v>26</v>
      </c>
      <c r="D18" s="17" t="s">
        <v>27</v>
      </c>
      <c r="E18" s="17" t="s">
        <v>28</v>
      </c>
      <c r="F18" s="18" t="s">
        <v>29</v>
      </c>
    </row>
    <row r="19" spans="1:10" ht="48.75" customHeight="1" thickBot="1">
      <c r="A19" s="232" t="s">
        <v>330</v>
      </c>
      <c r="B19" s="233" t="s">
        <v>329</v>
      </c>
      <c r="C19" s="212" t="s">
        <v>354</v>
      </c>
      <c r="D19" s="212" t="s">
        <v>354</v>
      </c>
      <c r="E19" s="212" t="s">
        <v>354</v>
      </c>
      <c r="F19" s="234" t="s">
        <v>354</v>
      </c>
      <c r="H19" s="6"/>
      <c r="J19" s="7"/>
    </row>
    <row r="20" spans="1:6" ht="28.5" customHeight="1" thickBot="1">
      <c r="A20" s="392" t="s">
        <v>424</v>
      </c>
      <c r="B20" s="393"/>
      <c r="C20" s="343" t="s">
        <v>380</v>
      </c>
      <c r="D20" s="406"/>
      <c r="E20" s="406"/>
      <c r="F20" s="407"/>
    </row>
    <row r="21" ht="28.5" customHeight="1"/>
    <row r="22" ht="57.75" customHeight="1"/>
    <row r="23" ht="18" customHeight="1"/>
    <row r="24" ht="18" customHeight="1"/>
    <row r="25" ht="52.5" customHeight="1">
      <c r="G25" s="7"/>
    </row>
    <row r="26"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12.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N4" sqref="N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59.75" customHeight="1" thickBot="1">
      <c r="A4" s="237" t="s">
        <v>380</v>
      </c>
      <c r="B4" s="12" t="s">
        <v>372</v>
      </c>
      <c r="C4" s="184">
        <v>1400</v>
      </c>
      <c r="D4" s="184">
        <v>1150</v>
      </c>
      <c r="E4" s="189"/>
      <c r="F4" s="185"/>
      <c r="G4" s="189"/>
      <c r="H4" s="185" t="s">
        <v>361</v>
      </c>
      <c r="I4" s="185">
        <v>10</v>
      </c>
      <c r="J4" s="191" t="s">
        <v>322</v>
      </c>
      <c r="K4" s="185" t="s">
        <v>382</v>
      </c>
      <c r="L4" s="188" t="s">
        <v>373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J25"/>
  <sheetViews>
    <sheetView view="pageBreakPreview" zoomScaleSheetLayoutView="100" zoomScalePageLayoutView="0" workbookViewId="0" topLeftCell="A1">
      <selection activeCell="I14" sqref="I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341" t="s">
        <v>301</v>
      </c>
      <c r="B2" s="353"/>
      <c r="C2" s="353"/>
      <c r="D2" s="343" t="s">
        <v>321</v>
      </c>
      <c r="E2" s="344"/>
      <c r="F2" s="345"/>
    </row>
    <row r="3" spans="1:6" ht="29.25" customHeight="1" thickBot="1">
      <c r="A3" s="341" t="s">
        <v>303</v>
      </c>
      <c r="B3" s="353"/>
      <c r="C3" s="353"/>
      <c r="D3" s="353"/>
      <c r="E3" s="342"/>
      <c r="F3" s="214" t="s">
        <v>332</v>
      </c>
    </row>
    <row r="4" spans="1:6" ht="29.25" customHeight="1" thickBot="1">
      <c r="A4" s="341" t="s">
        <v>300</v>
      </c>
      <c r="B4" s="353"/>
      <c r="C4" s="342"/>
      <c r="D4" s="344" t="s">
        <v>331</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15" customHeight="1">
      <c r="A9" s="375" t="s">
        <v>17</v>
      </c>
      <c r="B9" s="376"/>
      <c r="C9" s="203">
        <v>55000</v>
      </c>
      <c r="D9" s="203">
        <v>56000</v>
      </c>
      <c r="E9" s="203">
        <v>57000</v>
      </c>
      <c r="F9" s="204">
        <v>58000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55000</v>
      </c>
      <c r="D12" s="229">
        <f>SUM(D9:D11)</f>
        <v>56000</v>
      </c>
      <c r="E12" s="229">
        <f>SUM(E9:E11)</f>
        <v>57000</v>
      </c>
      <c r="F12" s="230">
        <f>SUM(F9:F11)</f>
        <v>58000</v>
      </c>
    </row>
    <row r="13" spans="1:6" ht="21.75" customHeight="1" thickBot="1">
      <c r="A13" s="351" t="s">
        <v>45</v>
      </c>
      <c r="B13" s="352"/>
      <c r="C13" s="227"/>
      <c r="D13" s="227"/>
      <c r="E13" s="227"/>
      <c r="F13" s="228"/>
    </row>
    <row r="14" spans="1:6" ht="127.5" customHeight="1" thickBot="1">
      <c r="A14" s="231" t="s">
        <v>48</v>
      </c>
      <c r="B14" s="385" t="s">
        <v>427</v>
      </c>
      <c r="C14" s="294"/>
      <c r="D14" s="294"/>
      <c r="E14" s="294"/>
      <c r="F14" s="295"/>
    </row>
    <row r="15" spans="1:6" ht="45" customHeight="1" thickBot="1">
      <c r="A15" s="386" t="s">
        <v>44</v>
      </c>
      <c r="B15" s="387"/>
      <c r="C15" s="151" t="s">
        <v>355</v>
      </c>
      <c r="D15" s="151" t="s">
        <v>22</v>
      </c>
      <c r="E15" s="151" t="s">
        <v>23</v>
      </c>
      <c r="F15" s="152" t="s">
        <v>21</v>
      </c>
    </row>
    <row r="16" spans="1:6" ht="45" customHeight="1" thickBot="1">
      <c r="A16" s="232" t="s">
        <v>332</v>
      </c>
      <c r="B16" s="233" t="s">
        <v>331</v>
      </c>
      <c r="C16" s="240">
        <v>50</v>
      </c>
      <c r="D16" s="248">
        <v>1100</v>
      </c>
      <c r="E16" s="249">
        <v>55000</v>
      </c>
      <c r="F16" s="242" t="s">
        <v>356</v>
      </c>
    </row>
    <row r="17" spans="1:6" ht="20.25" customHeight="1" thickBot="1">
      <c r="A17" s="386" t="s">
        <v>25</v>
      </c>
      <c r="B17" s="388"/>
      <c r="C17" s="388"/>
      <c r="D17" s="388"/>
      <c r="E17" s="388"/>
      <c r="F17" s="389"/>
    </row>
    <row r="18" spans="1:6" ht="42" customHeight="1">
      <c r="A18" s="390" t="s">
        <v>44</v>
      </c>
      <c r="B18" s="391"/>
      <c r="C18" s="17" t="s">
        <v>26</v>
      </c>
      <c r="D18" s="17" t="s">
        <v>27</v>
      </c>
      <c r="E18" s="17" t="s">
        <v>28</v>
      </c>
      <c r="F18" s="18" t="s">
        <v>29</v>
      </c>
    </row>
    <row r="19" spans="1:10" ht="47.25" customHeight="1" thickBot="1">
      <c r="A19" s="232" t="s">
        <v>332</v>
      </c>
      <c r="B19" s="233" t="s">
        <v>331</v>
      </c>
      <c r="C19" s="212" t="s">
        <v>354</v>
      </c>
      <c r="D19" s="212" t="s">
        <v>354</v>
      </c>
      <c r="E19" s="212" t="s">
        <v>354</v>
      </c>
      <c r="F19" s="234" t="s">
        <v>354</v>
      </c>
      <c r="H19" s="6"/>
      <c r="J19" s="7"/>
    </row>
    <row r="20" spans="1:6" ht="28.5" customHeight="1" thickBot="1">
      <c r="A20" s="392" t="s">
        <v>424</v>
      </c>
      <c r="B20" s="393"/>
      <c r="C20" s="343" t="s">
        <v>380</v>
      </c>
      <c r="D20" s="344"/>
      <c r="E20" s="344"/>
      <c r="F20" s="345"/>
    </row>
    <row r="21" ht="28.5" customHeight="1"/>
    <row r="22" ht="57.75" customHeight="1"/>
    <row r="23" ht="18" customHeight="1"/>
    <row r="24" ht="18" customHeight="1"/>
    <row r="25" ht="52.5" customHeight="1">
      <c r="G25" s="7"/>
    </row>
    <row r="26"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14.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I13" sqref="I13"/>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379</v>
      </c>
      <c r="B2" s="337" t="s">
        <v>30</v>
      </c>
      <c r="C2" s="337"/>
      <c r="D2" s="337"/>
      <c r="E2" s="337"/>
      <c r="F2" s="337"/>
      <c r="G2" s="337"/>
      <c r="H2" s="337" t="s">
        <v>47</v>
      </c>
      <c r="I2" s="337" t="s">
        <v>32</v>
      </c>
      <c r="J2" s="337" t="s">
        <v>33</v>
      </c>
      <c r="K2" s="337" t="s">
        <v>34</v>
      </c>
      <c r="L2" s="339" t="s">
        <v>35</v>
      </c>
    </row>
    <row r="3" spans="1:12" ht="36.75" customHeight="1">
      <c r="A3" s="336"/>
      <c r="B3" s="192" t="s">
        <v>16</v>
      </c>
      <c r="C3" s="192" t="s">
        <v>417</v>
      </c>
      <c r="D3" s="192" t="s">
        <v>6</v>
      </c>
      <c r="E3" s="10" t="s">
        <v>36</v>
      </c>
      <c r="F3" s="10" t="s">
        <v>7</v>
      </c>
      <c r="G3" s="10" t="s">
        <v>37</v>
      </c>
      <c r="H3" s="338"/>
      <c r="I3" s="338"/>
      <c r="J3" s="338"/>
      <c r="K3" s="338"/>
      <c r="L3" s="340"/>
    </row>
    <row r="4" spans="1:12" ht="143.25" customHeight="1" thickBot="1">
      <c r="A4" s="237" t="s">
        <v>380</v>
      </c>
      <c r="B4" s="12" t="s">
        <v>369</v>
      </c>
      <c r="C4" s="184">
        <v>800</v>
      </c>
      <c r="D4" s="184">
        <v>1100</v>
      </c>
      <c r="E4" s="189"/>
      <c r="F4" s="185"/>
      <c r="G4" s="189"/>
      <c r="H4" s="185" t="s">
        <v>361</v>
      </c>
      <c r="I4" s="11">
        <v>0.1</v>
      </c>
      <c r="J4" s="191" t="s">
        <v>322</v>
      </c>
      <c r="K4" s="185" t="s">
        <v>362</v>
      </c>
      <c r="L4" s="188" t="s">
        <v>383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J25"/>
  <sheetViews>
    <sheetView view="pageBreakPreview" zoomScaleSheetLayoutView="100" zoomScalePageLayoutView="0" workbookViewId="0" topLeftCell="A1">
      <selection activeCell="A1" sqref="A1:F1"/>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341" t="s">
        <v>301</v>
      </c>
      <c r="B2" s="353"/>
      <c r="C2" s="353"/>
      <c r="D2" s="343" t="s">
        <v>321</v>
      </c>
      <c r="E2" s="344"/>
      <c r="F2" s="345"/>
    </row>
    <row r="3" spans="1:6" ht="29.25" customHeight="1" thickBot="1">
      <c r="A3" s="341" t="s">
        <v>303</v>
      </c>
      <c r="B3" s="353"/>
      <c r="C3" s="353"/>
      <c r="D3" s="353"/>
      <c r="E3" s="342"/>
      <c r="F3" s="214" t="s">
        <v>334</v>
      </c>
    </row>
    <row r="4" spans="1:6" ht="29.25" customHeight="1" thickBot="1">
      <c r="A4" s="341" t="s">
        <v>300</v>
      </c>
      <c r="B4" s="353"/>
      <c r="C4" s="342"/>
      <c r="D4" s="344" t="s">
        <v>333</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25" t="s">
        <v>7</v>
      </c>
      <c r="D8" s="225" t="s">
        <v>8</v>
      </c>
      <c r="E8" s="225" t="s">
        <v>306</v>
      </c>
      <c r="F8" s="217" t="s">
        <v>421</v>
      </c>
    </row>
    <row r="9" spans="1:6" ht="15" customHeight="1">
      <c r="A9" s="375" t="s">
        <v>17</v>
      </c>
      <c r="B9" s="376"/>
      <c r="C9" s="203">
        <v>260000</v>
      </c>
      <c r="D9" s="203">
        <v>265000</v>
      </c>
      <c r="E9" s="203">
        <v>271000</v>
      </c>
      <c r="F9" s="204">
        <v>277000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260000</v>
      </c>
      <c r="D12" s="229">
        <f>SUM(D9:D11)</f>
        <v>265000</v>
      </c>
      <c r="E12" s="229">
        <f>SUM(E9:E11)</f>
        <v>271000</v>
      </c>
      <c r="F12" s="230">
        <f>SUM(F9:F11)</f>
        <v>277000</v>
      </c>
    </row>
    <row r="13" spans="1:6" ht="21.75" customHeight="1" thickBot="1">
      <c r="A13" s="351" t="s">
        <v>45</v>
      </c>
      <c r="B13" s="352"/>
      <c r="C13" s="227"/>
      <c r="D13" s="227"/>
      <c r="E13" s="227"/>
      <c r="F13" s="228"/>
    </row>
    <row r="14" spans="1:6" ht="367.5" customHeight="1" thickBot="1">
      <c r="A14" s="19" t="s">
        <v>48</v>
      </c>
      <c r="B14" s="409" t="s">
        <v>428</v>
      </c>
      <c r="C14" s="410"/>
      <c r="D14" s="410"/>
      <c r="E14" s="410"/>
      <c r="F14" s="411"/>
    </row>
    <row r="15" spans="1:6" ht="45" customHeight="1" thickBot="1">
      <c r="A15" s="386" t="s">
        <v>44</v>
      </c>
      <c r="B15" s="387"/>
      <c r="C15" s="151" t="s">
        <v>355</v>
      </c>
      <c r="D15" s="151" t="s">
        <v>22</v>
      </c>
      <c r="E15" s="151" t="s">
        <v>23</v>
      </c>
      <c r="F15" s="152" t="s">
        <v>21</v>
      </c>
    </row>
    <row r="16" spans="1:6" ht="45" customHeight="1" thickBot="1">
      <c r="A16" s="232" t="s">
        <v>334</v>
      </c>
      <c r="B16" s="233" t="s">
        <v>333</v>
      </c>
      <c r="C16" s="240">
        <v>1000</v>
      </c>
      <c r="D16" s="248">
        <v>260</v>
      </c>
      <c r="E16" s="249">
        <v>260000</v>
      </c>
      <c r="F16" s="242" t="s">
        <v>356</v>
      </c>
    </row>
    <row r="17" spans="1:6" ht="20.25" customHeight="1" thickBot="1">
      <c r="A17" s="386" t="s">
        <v>25</v>
      </c>
      <c r="B17" s="388"/>
      <c r="C17" s="388"/>
      <c r="D17" s="388"/>
      <c r="E17" s="388"/>
      <c r="F17" s="389"/>
    </row>
    <row r="18" spans="1:6" ht="55.5" customHeight="1">
      <c r="A18" s="390" t="s">
        <v>44</v>
      </c>
      <c r="B18" s="391"/>
      <c r="C18" s="17" t="s">
        <v>26</v>
      </c>
      <c r="D18" s="17" t="s">
        <v>27</v>
      </c>
      <c r="E18" s="17" t="s">
        <v>28</v>
      </c>
      <c r="F18" s="18" t="s">
        <v>29</v>
      </c>
    </row>
    <row r="19" spans="1:10" ht="78.75" customHeight="1" thickBot="1">
      <c r="A19" s="232" t="s">
        <v>334</v>
      </c>
      <c r="B19" s="233" t="s">
        <v>333</v>
      </c>
      <c r="C19" s="212" t="s">
        <v>354</v>
      </c>
      <c r="D19" s="212" t="s">
        <v>354</v>
      </c>
      <c r="E19" s="212" t="s">
        <v>354</v>
      </c>
      <c r="F19" s="234" t="s">
        <v>354</v>
      </c>
      <c r="H19" s="6"/>
      <c r="J19" s="7"/>
    </row>
    <row r="20" spans="1:6" ht="28.5" customHeight="1" thickBot="1">
      <c r="A20" s="392" t="s">
        <v>424</v>
      </c>
      <c r="B20" s="393"/>
      <c r="C20" s="343" t="s">
        <v>380</v>
      </c>
      <c r="D20" s="344"/>
      <c r="E20" s="344"/>
      <c r="F20" s="345"/>
    </row>
    <row r="21" ht="28.5" customHeight="1"/>
    <row r="22" ht="57.75" customHeight="1"/>
    <row r="23" ht="18" customHeight="1"/>
    <row r="24" ht="18" customHeight="1"/>
    <row r="25" ht="52.5" customHeight="1">
      <c r="G25" s="7"/>
    </row>
    <row r="26"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54" r:id="rId1"/>
</worksheet>
</file>

<file path=xl/worksheets/sheet16.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O4" sqref="O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51.5" customHeight="1" thickBot="1">
      <c r="A4" s="237" t="s">
        <v>380</v>
      </c>
      <c r="B4" s="12" t="s">
        <v>372</v>
      </c>
      <c r="C4" s="184">
        <v>1000</v>
      </c>
      <c r="D4" s="184">
        <v>1000</v>
      </c>
      <c r="E4" s="189"/>
      <c r="F4" s="185"/>
      <c r="G4" s="189"/>
      <c r="H4" s="185" t="s">
        <v>361</v>
      </c>
      <c r="I4" s="11">
        <v>0.15</v>
      </c>
      <c r="J4" s="191" t="s">
        <v>322</v>
      </c>
      <c r="K4" s="185" t="s">
        <v>382</v>
      </c>
      <c r="L4" s="188" t="s">
        <v>384</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1:J26"/>
  <sheetViews>
    <sheetView view="pageBreakPreview" zoomScaleSheetLayoutView="100" zoomScalePageLayoutView="0" workbookViewId="0" topLeftCell="A16">
      <selection activeCell="H14" sqref="H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341" t="s">
        <v>301</v>
      </c>
      <c r="B2" s="353"/>
      <c r="C2" s="353"/>
      <c r="D2" s="343" t="s">
        <v>321</v>
      </c>
      <c r="E2" s="344"/>
      <c r="F2" s="345"/>
    </row>
    <row r="3" spans="1:6" ht="29.25" customHeight="1" thickBot="1">
      <c r="A3" s="341" t="s">
        <v>303</v>
      </c>
      <c r="B3" s="353"/>
      <c r="C3" s="353"/>
      <c r="D3" s="353"/>
      <c r="E3" s="342"/>
      <c r="F3" s="214" t="s">
        <v>336</v>
      </c>
    </row>
    <row r="4" spans="1:6" ht="29.25" customHeight="1" thickBot="1">
      <c r="A4" s="341" t="s">
        <v>300</v>
      </c>
      <c r="B4" s="353"/>
      <c r="C4" s="342"/>
      <c r="D4" s="344" t="s">
        <v>335</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25" t="s">
        <v>7</v>
      </c>
      <c r="D8" s="225" t="s">
        <v>8</v>
      </c>
      <c r="E8" s="225" t="s">
        <v>306</v>
      </c>
      <c r="F8" s="217" t="s">
        <v>421</v>
      </c>
    </row>
    <row r="9" spans="1:6" ht="15" customHeight="1">
      <c r="A9" s="375" t="s">
        <v>17</v>
      </c>
      <c r="B9" s="376"/>
      <c r="C9" s="203">
        <v>215000</v>
      </c>
      <c r="D9" s="203">
        <v>219000</v>
      </c>
      <c r="E9" s="203">
        <v>224000</v>
      </c>
      <c r="F9" s="204">
        <v>229000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215000</v>
      </c>
      <c r="D12" s="229">
        <f>SUM(D9:D11)</f>
        <v>219000</v>
      </c>
      <c r="E12" s="229">
        <f>SUM(E9:E11)</f>
        <v>224000</v>
      </c>
      <c r="F12" s="230">
        <f>SUM(F9:F11)</f>
        <v>229000</v>
      </c>
    </row>
    <row r="13" spans="1:6" ht="21.75" customHeight="1" thickBot="1">
      <c r="A13" s="351" t="s">
        <v>45</v>
      </c>
      <c r="B13" s="352"/>
      <c r="C13" s="227"/>
      <c r="D13" s="227"/>
      <c r="E13" s="227"/>
      <c r="F13" s="228"/>
    </row>
    <row r="14" spans="1:6" ht="409.5" customHeight="1">
      <c r="A14" s="416" t="s">
        <v>48</v>
      </c>
      <c r="B14" s="412" t="s">
        <v>429</v>
      </c>
      <c r="C14" s="412"/>
      <c r="D14" s="412"/>
      <c r="E14" s="412"/>
      <c r="F14" s="413"/>
    </row>
    <row r="15" spans="1:6" ht="225.75" customHeight="1" thickBot="1">
      <c r="A15" s="417"/>
      <c r="B15" s="414"/>
      <c r="C15" s="414"/>
      <c r="D15" s="414"/>
      <c r="E15" s="414"/>
      <c r="F15" s="415"/>
    </row>
    <row r="16" spans="1:6" ht="45" customHeight="1" thickBot="1">
      <c r="A16" s="386" t="s">
        <v>44</v>
      </c>
      <c r="B16" s="387"/>
      <c r="C16" s="151" t="s">
        <v>355</v>
      </c>
      <c r="D16" s="151" t="s">
        <v>22</v>
      </c>
      <c r="E16" s="151" t="s">
        <v>23</v>
      </c>
      <c r="F16" s="152" t="s">
        <v>21</v>
      </c>
    </row>
    <row r="17" spans="1:6" ht="64.5" customHeight="1">
      <c r="A17" s="232" t="s">
        <v>336</v>
      </c>
      <c r="B17" s="233" t="s">
        <v>388</v>
      </c>
      <c r="C17" s="240">
        <v>455</v>
      </c>
      <c r="D17" s="241">
        <v>472.5</v>
      </c>
      <c r="E17" s="249">
        <v>215000</v>
      </c>
      <c r="F17" s="242" t="s">
        <v>356</v>
      </c>
    </row>
    <row r="18" spans="1:6" ht="49.5" customHeight="1">
      <c r="A18" s="235"/>
      <c r="B18" s="236" t="s">
        <v>385</v>
      </c>
      <c r="C18" s="240">
        <v>25</v>
      </c>
      <c r="D18" s="229">
        <v>4080</v>
      </c>
      <c r="E18" s="249">
        <v>102000</v>
      </c>
      <c r="F18" s="251" t="s">
        <v>386</v>
      </c>
    </row>
    <row r="19" spans="1:6" ht="45" customHeight="1">
      <c r="A19" s="235"/>
      <c r="B19" s="236" t="s">
        <v>387</v>
      </c>
      <c r="C19" s="240">
        <v>430</v>
      </c>
      <c r="D19" s="229">
        <v>260</v>
      </c>
      <c r="E19" s="249">
        <v>113000</v>
      </c>
      <c r="F19" s="252" t="s">
        <v>356</v>
      </c>
    </row>
    <row r="20" spans="1:10" ht="20.25" customHeight="1" thickBot="1">
      <c r="A20" s="243"/>
      <c r="B20" s="244"/>
      <c r="C20" s="245"/>
      <c r="D20" s="245"/>
      <c r="E20" s="246"/>
      <c r="F20" s="247"/>
      <c r="H20" s="6"/>
      <c r="J20" s="7"/>
    </row>
    <row r="21" spans="1:6" ht="28.5" customHeight="1" thickBot="1">
      <c r="A21" s="354" t="s">
        <v>25</v>
      </c>
      <c r="B21" s="355"/>
      <c r="C21" s="355"/>
      <c r="D21" s="355"/>
      <c r="E21" s="355"/>
      <c r="F21" s="356"/>
    </row>
    <row r="22" spans="1:6" ht="28.5" customHeight="1">
      <c r="A22" s="346" t="s">
        <v>44</v>
      </c>
      <c r="B22" s="347"/>
      <c r="C22" s="208" t="s">
        <v>26</v>
      </c>
      <c r="D22" s="208" t="s">
        <v>27</v>
      </c>
      <c r="E22" s="208" t="s">
        <v>28</v>
      </c>
      <c r="F22" s="209" t="s">
        <v>29</v>
      </c>
    </row>
    <row r="23" spans="1:6" ht="57.75" customHeight="1" thickBot="1">
      <c r="A23" s="232" t="s">
        <v>336</v>
      </c>
      <c r="B23" s="233" t="s">
        <v>335</v>
      </c>
      <c r="C23" s="212" t="s">
        <v>354</v>
      </c>
      <c r="D23" s="212" t="s">
        <v>354</v>
      </c>
      <c r="E23" s="212" t="s">
        <v>354</v>
      </c>
      <c r="F23" s="234" t="s">
        <v>354</v>
      </c>
    </row>
    <row r="24" spans="1:6" ht="48" customHeight="1" thickBot="1">
      <c r="A24" s="392" t="s">
        <v>424</v>
      </c>
      <c r="B24" s="393"/>
      <c r="C24" s="343" t="s">
        <v>377</v>
      </c>
      <c r="D24" s="344"/>
      <c r="E24" s="344"/>
      <c r="F24" s="345"/>
    </row>
    <row r="25" ht="18" customHeight="1"/>
    <row r="26" ht="52.5" customHeight="1">
      <c r="G26" s="7"/>
    </row>
    <row r="27" ht="16.5" customHeight="1"/>
  </sheetData>
  <sheetProtection/>
  <mergeCells count="24">
    <mergeCell ref="A8:B8"/>
    <mergeCell ref="A9:B9"/>
    <mergeCell ref="A10:B10"/>
    <mergeCell ref="A5:D5"/>
    <mergeCell ref="A6:C6"/>
    <mergeCell ref="D6:F6"/>
    <mergeCell ref="A7:C7"/>
    <mergeCell ref="D7:F7"/>
    <mergeCell ref="A1:F1"/>
    <mergeCell ref="A2:C2"/>
    <mergeCell ref="D2:F2"/>
    <mergeCell ref="A3:E3"/>
    <mergeCell ref="A4:C4"/>
    <mergeCell ref="D4:F4"/>
    <mergeCell ref="A22:B22"/>
    <mergeCell ref="A24:B24"/>
    <mergeCell ref="C24:F24"/>
    <mergeCell ref="A11:B11"/>
    <mergeCell ref="A12:B12"/>
    <mergeCell ref="A13:B13"/>
    <mergeCell ref="A16:B16"/>
    <mergeCell ref="A21:F21"/>
    <mergeCell ref="B14:F15"/>
    <mergeCell ref="A14:A15"/>
  </mergeCells>
  <printOptions/>
  <pageMargins left="0.7" right="0.7" top="0.75" bottom="0.75" header="0.3" footer="0.3"/>
  <pageSetup horizontalDpi="600" verticalDpi="600" orientation="portrait" scale="61" r:id="rId1"/>
  <rowBreaks count="1" manualBreakCount="1">
    <brk id="15" max="5" man="1"/>
  </rowBreaks>
</worksheet>
</file>

<file path=xl/worksheets/sheet18.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N4" sqref="N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379</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44" customHeight="1" thickBot="1">
      <c r="A4" s="237" t="s">
        <v>377</v>
      </c>
      <c r="B4" s="12" t="s">
        <v>372</v>
      </c>
      <c r="C4" s="184">
        <v>420</v>
      </c>
      <c r="D4" s="184">
        <v>455</v>
      </c>
      <c r="E4" s="189"/>
      <c r="F4" s="185"/>
      <c r="G4" s="189"/>
      <c r="H4" s="185" t="s">
        <v>361</v>
      </c>
      <c r="I4" s="11">
        <v>0.15</v>
      </c>
      <c r="J4" s="191" t="s">
        <v>322</v>
      </c>
      <c r="K4" s="185" t="s">
        <v>362</v>
      </c>
      <c r="L4" s="188" t="s">
        <v>389</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J25"/>
  <sheetViews>
    <sheetView view="pageBreakPreview" zoomScaleSheetLayoutView="100" zoomScalePageLayoutView="0" workbookViewId="0" topLeftCell="A1">
      <selection activeCell="A1" sqref="A1:F1"/>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341" t="s">
        <v>301</v>
      </c>
      <c r="B2" s="353"/>
      <c r="C2" s="353"/>
      <c r="D2" s="343" t="s">
        <v>321</v>
      </c>
      <c r="E2" s="344"/>
      <c r="F2" s="345"/>
    </row>
    <row r="3" spans="1:6" ht="29.25" customHeight="1" thickBot="1">
      <c r="A3" s="341" t="s">
        <v>303</v>
      </c>
      <c r="B3" s="353"/>
      <c r="C3" s="353"/>
      <c r="D3" s="353"/>
      <c r="E3" s="342"/>
      <c r="F3" s="214" t="s">
        <v>337</v>
      </c>
    </row>
    <row r="4" spans="1:6" ht="29.25" customHeight="1" thickBot="1">
      <c r="A4" s="341" t="s">
        <v>300</v>
      </c>
      <c r="B4" s="353"/>
      <c r="C4" s="342"/>
      <c r="D4" s="344" t="s">
        <v>338</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25" t="s">
        <v>7</v>
      </c>
      <c r="D8" s="225" t="s">
        <v>8</v>
      </c>
      <c r="E8" s="225" t="s">
        <v>306</v>
      </c>
      <c r="F8" s="217" t="s">
        <v>421</v>
      </c>
    </row>
    <row r="9" spans="1:6" ht="15" customHeight="1">
      <c r="A9" s="375" t="s">
        <v>17</v>
      </c>
      <c r="B9" s="376"/>
      <c r="C9" s="203">
        <v>14000</v>
      </c>
      <c r="D9" s="203">
        <v>14000</v>
      </c>
      <c r="E9" s="203">
        <v>15000</v>
      </c>
      <c r="F9" s="204">
        <v>16000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14000</v>
      </c>
      <c r="D12" s="229">
        <f>SUM(D9:D11)</f>
        <v>14000</v>
      </c>
      <c r="E12" s="229">
        <f>SUM(E9:E11)</f>
        <v>15000</v>
      </c>
      <c r="F12" s="230">
        <f>SUM(F9:F11)</f>
        <v>16000</v>
      </c>
    </row>
    <row r="13" spans="1:6" ht="21.75" customHeight="1" thickBot="1">
      <c r="A13" s="351" t="s">
        <v>45</v>
      </c>
      <c r="B13" s="352"/>
      <c r="C13" s="227"/>
      <c r="D13" s="227"/>
      <c r="E13" s="227"/>
      <c r="F13" s="228"/>
    </row>
    <row r="14" spans="1:6" ht="165" customHeight="1" thickBot="1">
      <c r="A14" s="231" t="s">
        <v>48</v>
      </c>
      <c r="B14" s="385" t="s">
        <v>390</v>
      </c>
      <c r="C14" s="294"/>
      <c r="D14" s="294"/>
      <c r="E14" s="294"/>
      <c r="F14" s="295"/>
    </row>
    <row r="15" spans="1:6" ht="45" customHeight="1" thickBot="1">
      <c r="A15" s="386" t="s">
        <v>44</v>
      </c>
      <c r="B15" s="387"/>
      <c r="C15" s="151" t="s">
        <v>355</v>
      </c>
      <c r="D15" s="151" t="s">
        <v>22</v>
      </c>
      <c r="E15" s="151" t="s">
        <v>23</v>
      </c>
      <c r="F15" s="152" t="s">
        <v>21</v>
      </c>
    </row>
    <row r="16" spans="1:6" ht="128.25" customHeight="1">
      <c r="A16" s="153" t="s">
        <v>337</v>
      </c>
      <c r="B16" s="165" t="s">
        <v>391</v>
      </c>
      <c r="C16" s="240">
        <v>65</v>
      </c>
      <c r="D16" s="248">
        <v>200</v>
      </c>
      <c r="E16" s="249">
        <v>13000</v>
      </c>
      <c r="F16" s="181" t="s">
        <v>356</v>
      </c>
    </row>
    <row r="17" spans="1:6" ht="129" customHeight="1" thickBot="1">
      <c r="A17" s="154"/>
      <c r="B17" s="164" t="s">
        <v>392</v>
      </c>
      <c r="C17" s="240">
        <v>4</v>
      </c>
      <c r="D17" s="229">
        <v>250</v>
      </c>
      <c r="E17" s="249">
        <v>1000</v>
      </c>
      <c r="F17" s="253" t="s">
        <v>356</v>
      </c>
    </row>
    <row r="18" spans="1:6" ht="20.25" customHeight="1" thickBot="1">
      <c r="A18" s="386" t="s">
        <v>25</v>
      </c>
      <c r="B18" s="388"/>
      <c r="C18" s="388"/>
      <c r="D18" s="388"/>
      <c r="E18" s="388"/>
      <c r="F18" s="389"/>
    </row>
    <row r="19" spans="1:10" ht="20.25" customHeight="1">
      <c r="A19" s="390" t="s">
        <v>44</v>
      </c>
      <c r="B19" s="391"/>
      <c r="C19" s="17" t="s">
        <v>26</v>
      </c>
      <c r="D19" s="17" t="s">
        <v>27</v>
      </c>
      <c r="E19" s="17" t="s">
        <v>28</v>
      </c>
      <c r="F19" s="18" t="s">
        <v>29</v>
      </c>
      <c r="H19" s="6"/>
      <c r="J19" s="7"/>
    </row>
    <row r="20" spans="1:6" ht="125.25" customHeight="1" thickBot="1">
      <c r="A20" s="232" t="s">
        <v>337</v>
      </c>
      <c r="B20" s="233" t="s">
        <v>338</v>
      </c>
      <c r="C20" s="212" t="s">
        <v>354</v>
      </c>
      <c r="D20" s="212" t="s">
        <v>354</v>
      </c>
      <c r="E20" s="212" t="s">
        <v>354</v>
      </c>
      <c r="F20" s="234" t="s">
        <v>354</v>
      </c>
    </row>
    <row r="21" spans="1:6" ht="28.5" customHeight="1" thickBot="1">
      <c r="A21" s="392" t="s">
        <v>424</v>
      </c>
      <c r="B21" s="393"/>
      <c r="C21" s="343" t="s">
        <v>393</v>
      </c>
      <c r="D21" s="344"/>
      <c r="E21" s="344"/>
      <c r="F21" s="345"/>
    </row>
    <row r="22" ht="57.75" customHeight="1"/>
    <row r="23" ht="18" customHeight="1"/>
    <row r="24" ht="18" customHeight="1"/>
    <row r="25" ht="52.5" customHeight="1">
      <c r="G25" s="7"/>
    </row>
    <row r="26"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8:F18"/>
    <mergeCell ref="A19:B19"/>
    <mergeCell ref="A21:B21"/>
    <mergeCell ref="C21:F21"/>
  </mergeCells>
  <printOptions/>
  <pageMargins left="0.7" right="0.7" top="0.75" bottom="0.75" header="0.3" footer="0.3"/>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SheetLayoutView="100" zoomScalePageLayoutView="0" workbookViewId="0" topLeftCell="A1">
      <selection activeCell="A4" sqref="A4"/>
    </sheetView>
  </sheetViews>
  <sheetFormatPr defaultColWidth="9.140625" defaultRowHeight="15"/>
  <cols>
    <col min="1" max="1" width="26.421875" style="8" customWidth="1"/>
    <col min="2" max="2" width="17.421875" style="8" customWidth="1"/>
    <col min="3" max="9" width="11.8515625" style="9" customWidth="1"/>
    <col min="10" max="10" width="14.8515625" style="9" customWidth="1"/>
    <col min="11" max="12" width="11.8515625" style="9" customWidth="1"/>
    <col min="13" max="16384" width="9.140625" style="8" customWidth="1"/>
  </cols>
  <sheetData>
    <row r="1" spans="1:12" ht="45.75" customHeight="1" thickBot="1">
      <c r="A1" s="332" t="s">
        <v>52</v>
      </c>
      <c r="B1" s="333"/>
      <c r="C1" s="333"/>
      <c r="D1" s="333"/>
      <c r="E1" s="333"/>
      <c r="F1" s="333"/>
      <c r="G1" s="333"/>
      <c r="H1" s="333"/>
      <c r="I1" s="333"/>
      <c r="J1" s="333"/>
      <c r="K1" s="333"/>
      <c r="L1" s="334"/>
    </row>
    <row r="2" spans="1:12" ht="60" customHeight="1">
      <c r="A2" s="335" t="s">
        <v>294</v>
      </c>
      <c r="B2" s="337" t="s">
        <v>30</v>
      </c>
      <c r="C2" s="337"/>
      <c r="D2" s="337"/>
      <c r="E2" s="337"/>
      <c r="F2" s="337"/>
      <c r="G2" s="337"/>
      <c r="H2" s="337" t="s">
        <v>31</v>
      </c>
      <c r="I2" s="337" t="s">
        <v>32</v>
      </c>
      <c r="J2" s="337" t="s">
        <v>41</v>
      </c>
      <c r="K2" s="337" t="s">
        <v>34</v>
      </c>
      <c r="L2" s="339" t="s">
        <v>35</v>
      </c>
    </row>
    <row r="3" spans="1:15" ht="44.25" customHeight="1">
      <c r="A3" s="336"/>
      <c r="B3" s="156" t="s">
        <v>16</v>
      </c>
      <c r="C3" s="156" t="s">
        <v>417</v>
      </c>
      <c r="D3" s="156" t="s">
        <v>7</v>
      </c>
      <c r="E3" s="10" t="s">
        <v>418</v>
      </c>
      <c r="F3" s="10" t="s">
        <v>306</v>
      </c>
      <c r="G3" s="10" t="s">
        <v>419</v>
      </c>
      <c r="H3" s="338"/>
      <c r="I3" s="338"/>
      <c r="J3" s="338"/>
      <c r="K3" s="338"/>
      <c r="L3" s="340"/>
      <c r="O3" s="8" t="s">
        <v>38</v>
      </c>
    </row>
    <row r="4" spans="1:12" ht="159.75" customHeight="1" thickBot="1">
      <c r="A4" s="282" t="s">
        <v>359</v>
      </c>
      <c r="B4" s="158" t="s">
        <v>360</v>
      </c>
      <c r="C4" s="183">
        <v>15</v>
      </c>
      <c r="D4" s="184">
        <v>16</v>
      </c>
      <c r="E4" s="184">
        <v>16</v>
      </c>
      <c r="F4" s="184">
        <v>16</v>
      </c>
      <c r="G4" s="184">
        <v>16</v>
      </c>
      <c r="H4" s="185" t="s">
        <v>361</v>
      </c>
      <c r="I4" s="11">
        <v>0.1</v>
      </c>
      <c r="J4" s="186" t="s">
        <v>322</v>
      </c>
      <c r="K4" s="187" t="s">
        <v>362</v>
      </c>
      <c r="L4" s="188" t="s">
        <v>420</v>
      </c>
    </row>
    <row r="5" ht="9.75" customHeight="1"/>
    <row r="7" ht="15">
      <c r="D7" s="182"/>
    </row>
    <row r="8" ht="15">
      <c r="A8" s="14"/>
    </row>
    <row r="9" ht="15">
      <c r="F9" s="15"/>
    </row>
    <row r="26" ht="15">
      <c r="A26" s="8" t="s">
        <v>40</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7" r:id="rId1"/>
</worksheet>
</file>

<file path=xl/worksheets/sheet20.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M10" sqref="M10"/>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28.25" customHeight="1" thickBot="1">
      <c r="A4" s="237" t="s">
        <v>394</v>
      </c>
      <c r="B4" s="12" t="s">
        <v>372</v>
      </c>
      <c r="C4" s="184">
        <v>65</v>
      </c>
      <c r="D4" s="184">
        <v>65</v>
      </c>
      <c r="E4" s="189"/>
      <c r="F4" s="185"/>
      <c r="G4" s="189"/>
      <c r="H4" s="185" t="s">
        <v>361</v>
      </c>
      <c r="I4" s="11">
        <v>0.1</v>
      </c>
      <c r="J4" s="191" t="s">
        <v>322</v>
      </c>
      <c r="K4" s="185" t="s">
        <v>362</v>
      </c>
      <c r="L4" s="188" t="s">
        <v>383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J25"/>
  <sheetViews>
    <sheetView view="pageBreakPreview" zoomScaleSheetLayoutView="100" zoomScalePageLayoutView="0" workbookViewId="0" topLeftCell="A2">
      <selection activeCell="I14" sqref="I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60" t="s">
        <v>302</v>
      </c>
      <c r="B1" s="361"/>
      <c r="C1" s="361"/>
      <c r="D1" s="361"/>
      <c r="E1" s="361"/>
      <c r="F1" s="362"/>
    </row>
    <row r="2" spans="1:6" ht="35.25" customHeight="1" thickBot="1">
      <c r="A2" s="341" t="s">
        <v>301</v>
      </c>
      <c r="B2" s="353"/>
      <c r="C2" s="353"/>
      <c r="D2" s="343" t="s">
        <v>321</v>
      </c>
      <c r="E2" s="344"/>
      <c r="F2" s="345"/>
    </row>
    <row r="3" spans="1:6" ht="29.25" customHeight="1" thickBot="1">
      <c r="A3" s="341" t="s">
        <v>303</v>
      </c>
      <c r="B3" s="353"/>
      <c r="C3" s="353"/>
      <c r="D3" s="353"/>
      <c r="E3" s="342"/>
      <c r="F3" s="214" t="s">
        <v>339</v>
      </c>
    </row>
    <row r="4" spans="1:6" ht="29.25" customHeight="1" thickBot="1">
      <c r="A4" s="341" t="s">
        <v>300</v>
      </c>
      <c r="B4" s="353"/>
      <c r="C4" s="342"/>
      <c r="D4" s="344" t="s">
        <v>340</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25" t="s">
        <v>7</v>
      </c>
      <c r="D8" s="225" t="s">
        <v>8</v>
      </c>
      <c r="E8" s="225" t="s">
        <v>306</v>
      </c>
      <c r="F8" s="217" t="s">
        <v>421</v>
      </c>
    </row>
    <row r="9" spans="1:6" ht="15" customHeight="1">
      <c r="A9" s="375" t="s">
        <v>17</v>
      </c>
      <c r="B9" s="376"/>
      <c r="C9" s="203">
        <v>65000</v>
      </c>
      <c r="D9" s="203">
        <v>66000</v>
      </c>
      <c r="E9" s="203">
        <v>68000</v>
      </c>
      <c r="F9" s="204">
        <v>69000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65000</v>
      </c>
      <c r="D12" s="229">
        <f>SUM(D9:D11)</f>
        <v>66000</v>
      </c>
      <c r="E12" s="229">
        <f>SUM(E9:E11)</f>
        <v>68000</v>
      </c>
      <c r="F12" s="230">
        <f>SUM(F9:F11)</f>
        <v>69000</v>
      </c>
    </row>
    <row r="13" spans="1:6" ht="21.75" customHeight="1" thickBot="1">
      <c r="A13" s="351" t="s">
        <v>45</v>
      </c>
      <c r="B13" s="352"/>
      <c r="C13" s="227"/>
      <c r="D13" s="227"/>
      <c r="E13" s="227"/>
      <c r="F13" s="228"/>
    </row>
    <row r="14" spans="1:6" ht="249" customHeight="1" thickBot="1">
      <c r="A14" s="19" t="s">
        <v>48</v>
      </c>
      <c r="B14" s="385" t="s">
        <v>430</v>
      </c>
      <c r="C14" s="294"/>
      <c r="D14" s="294"/>
      <c r="E14" s="294"/>
      <c r="F14" s="295"/>
    </row>
    <row r="15" spans="1:6" ht="45" customHeight="1" thickBot="1">
      <c r="A15" s="386" t="s">
        <v>44</v>
      </c>
      <c r="B15" s="387"/>
      <c r="C15" s="151" t="s">
        <v>355</v>
      </c>
      <c r="D15" s="151" t="s">
        <v>22</v>
      </c>
      <c r="E15" s="151" t="s">
        <v>23</v>
      </c>
      <c r="F15" s="152" t="s">
        <v>21</v>
      </c>
    </row>
    <row r="16" spans="1:6" ht="45" customHeight="1">
      <c r="A16" s="232" t="s">
        <v>339</v>
      </c>
      <c r="B16" s="233" t="s">
        <v>340</v>
      </c>
      <c r="C16" s="240">
        <v>30</v>
      </c>
      <c r="D16" s="248">
        <v>500</v>
      </c>
      <c r="E16" s="249">
        <v>15000</v>
      </c>
      <c r="F16" s="181" t="s">
        <v>356</v>
      </c>
    </row>
    <row r="17" spans="1:6" ht="20.25" customHeight="1">
      <c r="A17" s="154"/>
      <c r="B17" s="164"/>
      <c r="C17" s="240">
        <v>200</v>
      </c>
      <c r="D17" s="229">
        <v>250</v>
      </c>
      <c r="E17" s="249">
        <v>50000</v>
      </c>
      <c r="F17" s="166"/>
    </row>
    <row r="18" spans="1:6" ht="20.25" customHeight="1">
      <c r="A18" s="154"/>
      <c r="B18" s="164"/>
      <c r="C18" s="159"/>
      <c r="D18" s="5"/>
      <c r="E18" s="155"/>
      <c r="F18" s="166"/>
    </row>
    <row r="19" spans="1:10" ht="20.25" customHeight="1" thickBot="1">
      <c r="A19" s="147"/>
      <c r="B19" s="160"/>
      <c r="C19" s="161"/>
      <c r="D19" s="161"/>
      <c r="E19" s="162"/>
      <c r="F19" s="163"/>
      <c r="H19" s="6"/>
      <c r="J19" s="7"/>
    </row>
    <row r="20" spans="1:6" ht="28.5" customHeight="1" thickBot="1">
      <c r="A20" s="386" t="s">
        <v>25</v>
      </c>
      <c r="B20" s="388"/>
      <c r="C20" s="388"/>
      <c r="D20" s="388"/>
      <c r="E20" s="388"/>
      <c r="F20" s="389"/>
    </row>
    <row r="21" spans="1:6" ht="28.5" customHeight="1">
      <c r="A21" s="390" t="s">
        <v>44</v>
      </c>
      <c r="B21" s="391"/>
      <c r="C21" s="17" t="s">
        <v>26</v>
      </c>
      <c r="D21" s="17" t="s">
        <v>27</v>
      </c>
      <c r="E21" s="17" t="s">
        <v>28</v>
      </c>
      <c r="F21" s="18" t="s">
        <v>29</v>
      </c>
    </row>
    <row r="22" spans="1:6" ht="57.75" customHeight="1" thickBot="1">
      <c r="A22" s="232" t="s">
        <v>339</v>
      </c>
      <c r="B22" s="233" t="s">
        <v>340</v>
      </c>
      <c r="C22" s="212" t="s">
        <v>354</v>
      </c>
      <c r="D22" s="212" t="s">
        <v>354</v>
      </c>
      <c r="E22" s="212" t="s">
        <v>354</v>
      </c>
      <c r="F22" s="234" t="s">
        <v>354</v>
      </c>
    </row>
    <row r="23" spans="1:6" ht="44.25" customHeight="1" thickBot="1">
      <c r="A23" s="392" t="s">
        <v>424</v>
      </c>
      <c r="B23" s="393"/>
      <c r="C23" s="343" t="s">
        <v>395</v>
      </c>
      <c r="D23" s="344"/>
      <c r="E23" s="344"/>
      <c r="F23" s="345"/>
    </row>
    <row r="24" ht="18" customHeight="1"/>
    <row r="25" ht="52.5" customHeight="1">
      <c r="G25" s="7"/>
    </row>
    <row r="26"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20:F20"/>
    <mergeCell ref="A21:B21"/>
    <mergeCell ref="A23:B23"/>
    <mergeCell ref="C23:F23"/>
  </mergeCells>
  <printOptions/>
  <pageMargins left="0.7" right="0.7" top="0.75" bottom="0.75" header="0.3" footer="0.3"/>
  <pageSetup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N1" sqref="N1"/>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87.75" customHeight="1" thickBot="1">
      <c r="A4" s="237" t="s">
        <v>395</v>
      </c>
      <c r="B4" s="12" t="s">
        <v>396</v>
      </c>
      <c r="C4" s="184">
        <v>30</v>
      </c>
      <c r="D4" s="184">
        <v>230</v>
      </c>
      <c r="E4" s="189"/>
      <c r="F4" s="185"/>
      <c r="G4" s="189"/>
      <c r="H4" s="185" t="s">
        <v>361</v>
      </c>
      <c r="I4" s="11">
        <v>0.5</v>
      </c>
      <c r="J4" s="191" t="s">
        <v>322</v>
      </c>
      <c r="K4" s="185" t="s">
        <v>362</v>
      </c>
      <c r="L4" s="188" t="s">
        <v>384</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G21"/>
  <sheetViews>
    <sheetView view="pageBreakPreview" zoomScaleSheetLayoutView="100" zoomScalePageLayoutView="0" workbookViewId="0" topLeftCell="A3">
      <selection activeCell="H14" sqref="H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341</v>
      </c>
    </row>
    <row r="4" spans="1:6" ht="29.25" customHeight="1" thickBot="1">
      <c r="A4" s="427" t="s">
        <v>300</v>
      </c>
      <c r="B4" s="428"/>
      <c r="C4" s="429"/>
      <c r="D4" s="419" t="s">
        <v>342</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270000</v>
      </c>
      <c r="D9" s="179">
        <v>276000</v>
      </c>
      <c r="E9" s="179">
        <v>282000</v>
      </c>
      <c r="F9" s="180">
        <v>288000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270000</v>
      </c>
      <c r="D12" s="259">
        <f>SUM(D9:D11)</f>
        <v>276000</v>
      </c>
      <c r="E12" s="259">
        <f>SUM(E9:E11)</f>
        <v>282000</v>
      </c>
      <c r="F12" s="260">
        <f>SUM(F9:F11)</f>
        <v>288000</v>
      </c>
    </row>
    <row r="13" spans="1:6" ht="21.75" customHeight="1" thickBot="1">
      <c r="A13" s="441" t="s">
        <v>45</v>
      </c>
      <c r="B13" s="442"/>
      <c r="C13" s="22"/>
      <c r="D13" s="22"/>
      <c r="E13" s="22"/>
      <c r="F13" s="23"/>
    </row>
    <row r="14" spans="1:6" ht="303" customHeight="1" thickBot="1">
      <c r="A14" s="19" t="s">
        <v>48</v>
      </c>
      <c r="B14" s="421" t="s">
        <v>431</v>
      </c>
      <c r="C14" s="422"/>
      <c r="D14" s="422"/>
      <c r="E14" s="422"/>
      <c r="F14" s="423"/>
    </row>
    <row r="15" spans="1:6" ht="45" customHeight="1" thickBot="1">
      <c r="A15" s="386" t="s">
        <v>44</v>
      </c>
      <c r="B15" s="387"/>
      <c r="C15" s="151" t="s">
        <v>355</v>
      </c>
      <c r="D15" s="151" t="s">
        <v>22</v>
      </c>
      <c r="E15" s="151" t="s">
        <v>23</v>
      </c>
      <c r="F15" s="152" t="s">
        <v>21</v>
      </c>
    </row>
    <row r="16" spans="1:6" ht="117" customHeight="1">
      <c r="A16" s="153" t="s">
        <v>341</v>
      </c>
      <c r="B16" s="165" t="s">
        <v>398</v>
      </c>
      <c r="C16" s="261">
        <v>55</v>
      </c>
      <c r="D16" s="262">
        <v>1800</v>
      </c>
      <c r="E16" s="263">
        <v>100000</v>
      </c>
      <c r="F16" s="181" t="s">
        <v>356</v>
      </c>
    </row>
    <row r="17" spans="1:6" ht="31.5" customHeight="1" thickBot="1">
      <c r="A17" s="154"/>
      <c r="B17" s="164" t="s">
        <v>399</v>
      </c>
      <c r="C17" s="261">
        <v>50</v>
      </c>
      <c r="D17" s="259">
        <v>3400</v>
      </c>
      <c r="E17" s="263">
        <v>170000</v>
      </c>
      <c r="F17" s="253" t="s">
        <v>356</v>
      </c>
    </row>
    <row r="18" spans="1:6" ht="28.5" customHeight="1" thickBot="1">
      <c r="A18" s="386" t="s">
        <v>25</v>
      </c>
      <c r="B18" s="388"/>
      <c r="C18" s="388"/>
      <c r="D18" s="388"/>
      <c r="E18" s="388"/>
      <c r="F18" s="389"/>
    </row>
    <row r="19" spans="1:6" ht="28.5" customHeight="1">
      <c r="A19" s="390" t="s">
        <v>44</v>
      </c>
      <c r="B19" s="391"/>
      <c r="C19" s="17" t="s">
        <v>26</v>
      </c>
      <c r="D19" s="17" t="s">
        <v>27</v>
      </c>
      <c r="E19" s="17" t="s">
        <v>28</v>
      </c>
      <c r="F19" s="18" t="s">
        <v>29</v>
      </c>
    </row>
    <row r="20" spans="1:6" ht="93.75" customHeight="1" thickBot="1">
      <c r="A20" s="153" t="s">
        <v>341</v>
      </c>
      <c r="B20" s="165" t="s">
        <v>357</v>
      </c>
      <c r="C20" s="264" t="s">
        <v>354</v>
      </c>
      <c r="D20" s="264" t="s">
        <v>354</v>
      </c>
      <c r="E20" s="264" t="s">
        <v>354</v>
      </c>
      <c r="F20" s="265" t="s">
        <v>354</v>
      </c>
    </row>
    <row r="21" spans="1:7" ht="52.5" customHeight="1" thickBot="1">
      <c r="A21" s="392" t="s">
        <v>424</v>
      </c>
      <c r="B21" s="393"/>
      <c r="C21" s="418" t="s">
        <v>400</v>
      </c>
      <c r="D21" s="419"/>
      <c r="E21" s="419"/>
      <c r="F21" s="420"/>
      <c r="G21" s="7"/>
    </row>
    <row r="22"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8:F18"/>
    <mergeCell ref="A19:B19"/>
    <mergeCell ref="A21:B21"/>
    <mergeCell ref="C21:F21"/>
  </mergeCells>
  <printOptions/>
  <pageMargins left="0.7" right="0.7" top="0.75" bottom="0.75" header="0.3" footer="0.3"/>
  <pageSetup horizontalDpi="600" verticalDpi="600" orientation="portrait" scale="67" r:id="rId1"/>
</worksheet>
</file>

<file path=xl/worksheets/sheet24.xml><?xml version="1.0" encoding="utf-8"?>
<worksheet xmlns="http://schemas.openxmlformats.org/spreadsheetml/2006/main" xmlns:r="http://schemas.openxmlformats.org/officeDocument/2006/relationships">
  <dimension ref="A1:L5"/>
  <sheetViews>
    <sheetView view="pageBreakPreview" zoomScaleSheetLayoutView="100" zoomScalePageLayoutView="0" workbookViewId="0" topLeftCell="A1">
      <selection activeCell="P10" sqref="P10"/>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6</v>
      </c>
      <c r="E3" s="10" t="s">
        <v>36</v>
      </c>
      <c r="F3" s="10" t="s">
        <v>7</v>
      </c>
      <c r="G3" s="10" t="s">
        <v>37</v>
      </c>
      <c r="H3" s="338"/>
      <c r="I3" s="338"/>
      <c r="J3" s="338"/>
      <c r="K3" s="338"/>
      <c r="L3" s="340"/>
    </row>
    <row r="4" spans="1:12" ht="103.5" customHeight="1" thickBot="1">
      <c r="A4" s="237" t="s">
        <v>400</v>
      </c>
      <c r="B4" s="12" t="s">
        <v>396</v>
      </c>
      <c r="C4" s="184">
        <v>50</v>
      </c>
      <c r="D4" s="184">
        <v>55</v>
      </c>
      <c r="E4" s="189"/>
      <c r="F4" s="185"/>
      <c r="G4" s="189"/>
      <c r="H4" s="185" t="s">
        <v>361</v>
      </c>
      <c r="I4" s="11">
        <v>0.05</v>
      </c>
      <c r="J4" s="191" t="s">
        <v>322</v>
      </c>
      <c r="K4" s="185" t="s">
        <v>362</v>
      </c>
      <c r="L4" s="188" t="s">
        <v>384</v>
      </c>
    </row>
    <row r="5" spans="1:12" ht="128.25" thickBot="1">
      <c r="A5" s="237" t="s">
        <v>400</v>
      </c>
      <c r="B5" s="12" t="s">
        <v>396</v>
      </c>
      <c r="C5" s="184">
        <v>50</v>
      </c>
      <c r="D5" s="184">
        <v>50</v>
      </c>
      <c r="E5" s="189"/>
      <c r="F5" s="185"/>
      <c r="G5" s="189"/>
      <c r="H5" s="185" t="s">
        <v>361</v>
      </c>
      <c r="I5" s="11">
        <v>0.05</v>
      </c>
      <c r="J5" s="191" t="s">
        <v>322</v>
      </c>
      <c r="K5" s="185" t="s">
        <v>362</v>
      </c>
      <c r="L5" s="188" t="s">
        <v>384</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I14" sqref="I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343</v>
      </c>
    </row>
    <row r="4" spans="1:6" ht="29.25" customHeight="1" thickBot="1">
      <c r="A4" s="427" t="s">
        <v>300</v>
      </c>
      <c r="B4" s="428"/>
      <c r="C4" s="429"/>
      <c r="D4" s="419" t="s">
        <v>344</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90000</v>
      </c>
      <c r="D9" s="179">
        <v>92000</v>
      </c>
      <c r="E9" s="179">
        <v>94000</v>
      </c>
      <c r="F9" s="180">
        <v>96000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90000</v>
      </c>
      <c r="D12" s="259">
        <f>SUM(D9:D11)</f>
        <v>92000</v>
      </c>
      <c r="E12" s="259">
        <f>SUM(E9:E11)</f>
        <v>94000</v>
      </c>
      <c r="F12" s="260">
        <f>SUM(F9:F11)</f>
        <v>96000</v>
      </c>
    </row>
    <row r="13" spans="1:6" ht="21.75" customHeight="1" thickBot="1">
      <c r="A13" s="441" t="s">
        <v>45</v>
      </c>
      <c r="B13" s="442"/>
      <c r="C13" s="22"/>
      <c r="D13" s="22"/>
      <c r="E13" s="22"/>
      <c r="F13" s="23"/>
    </row>
    <row r="14" spans="1:6" ht="167.25" customHeight="1" thickBot="1">
      <c r="A14" s="19" t="s">
        <v>48</v>
      </c>
      <c r="B14" s="421" t="s">
        <v>432</v>
      </c>
      <c r="C14" s="422"/>
      <c r="D14" s="422"/>
      <c r="E14" s="422"/>
      <c r="F14" s="423"/>
    </row>
    <row r="15" spans="1:6" ht="45" customHeight="1" thickBot="1">
      <c r="A15" s="386" t="s">
        <v>44</v>
      </c>
      <c r="B15" s="387"/>
      <c r="C15" s="151" t="s">
        <v>355</v>
      </c>
      <c r="D15" s="151" t="s">
        <v>22</v>
      </c>
      <c r="E15" s="151" t="s">
        <v>23</v>
      </c>
      <c r="F15" s="152" t="s">
        <v>21</v>
      </c>
    </row>
    <row r="16" spans="1:6" ht="45" customHeight="1" thickBot="1">
      <c r="A16" s="232" t="s">
        <v>343</v>
      </c>
      <c r="B16" s="233" t="s">
        <v>344</v>
      </c>
      <c r="C16" s="240">
        <v>180</v>
      </c>
      <c r="D16" s="248">
        <v>500</v>
      </c>
      <c r="E16" s="249">
        <v>90000</v>
      </c>
      <c r="F16" s="242" t="s">
        <v>356</v>
      </c>
    </row>
    <row r="17" spans="1:6" ht="28.5" customHeight="1" thickBot="1">
      <c r="A17" s="354" t="s">
        <v>25</v>
      </c>
      <c r="B17" s="355"/>
      <c r="C17" s="355"/>
      <c r="D17" s="355"/>
      <c r="E17" s="355"/>
      <c r="F17" s="356"/>
    </row>
    <row r="18" spans="1:6" ht="28.5" customHeight="1">
      <c r="A18" s="346" t="s">
        <v>44</v>
      </c>
      <c r="B18" s="347"/>
      <c r="C18" s="208" t="s">
        <v>26</v>
      </c>
      <c r="D18" s="208" t="s">
        <v>27</v>
      </c>
      <c r="E18" s="208" t="s">
        <v>28</v>
      </c>
      <c r="F18" s="209" t="s">
        <v>29</v>
      </c>
    </row>
    <row r="19" spans="1:6" ht="57.75" customHeight="1" thickBot="1">
      <c r="A19" s="232" t="s">
        <v>343</v>
      </c>
      <c r="B19" s="233" t="s">
        <v>344</v>
      </c>
      <c r="C19" s="212" t="s">
        <v>354</v>
      </c>
      <c r="D19" s="212" t="s">
        <v>354</v>
      </c>
      <c r="E19" s="212" t="s">
        <v>354</v>
      </c>
      <c r="F19" s="234" t="s">
        <v>354</v>
      </c>
    </row>
    <row r="20" spans="1:7" ht="52.5" customHeight="1" thickBot="1">
      <c r="A20" s="404" t="s">
        <v>424</v>
      </c>
      <c r="B20" s="405"/>
      <c r="C20" s="343" t="s">
        <v>380</v>
      </c>
      <c r="D20" s="344"/>
      <c r="E20" s="344"/>
      <c r="F20" s="345"/>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26.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L13" sqref="L13"/>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6</v>
      </c>
      <c r="E3" s="10" t="s">
        <v>36</v>
      </c>
      <c r="F3" s="10" t="s">
        <v>7</v>
      </c>
      <c r="G3" s="10" t="s">
        <v>37</v>
      </c>
      <c r="H3" s="338"/>
      <c r="I3" s="338"/>
      <c r="J3" s="338"/>
      <c r="K3" s="338"/>
      <c r="L3" s="340"/>
    </row>
    <row r="4" spans="1:12" ht="165.75" customHeight="1" thickBot="1">
      <c r="A4" s="237" t="s">
        <v>401</v>
      </c>
      <c r="B4" s="12" t="s">
        <v>396</v>
      </c>
      <c r="C4" s="184">
        <v>120</v>
      </c>
      <c r="D4" s="184">
        <v>180</v>
      </c>
      <c r="E4" s="189"/>
      <c r="F4" s="185"/>
      <c r="G4" s="189"/>
      <c r="H4" s="185" t="s">
        <v>361</v>
      </c>
      <c r="I4" s="11">
        <v>0.1</v>
      </c>
      <c r="J4" s="191" t="s">
        <v>322</v>
      </c>
      <c r="K4" s="185" t="s">
        <v>362</v>
      </c>
      <c r="L4" s="188" t="s">
        <v>384</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27.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H14" sqref="H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346</v>
      </c>
    </row>
    <row r="4" spans="1:6" ht="29.25" customHeight="1" thickBot="1">
      <c r="A4" s="427" t="s">
        <v>300</v>
      </c>
      <c r="B4" s="428"/>
      <c r="C4" s="429"/>
      <c r="D4" s="419" t="s">
        <v>345</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145000</v>
      </c>
      <c r="D9" s="179">
        <v>148000</v>
      </c>
      <c r="E9" s="179">
        <v>151000</v>
      </c>
      <c r="F9" s="180">
        <v>154000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145000</v>
      </c>
      <c r="D12" s="259">
        <f>SUM(D9:D11)</f>
        <v>148000</v>
      </c>
      <c r="E12" s="259">
        <f>SUM(E9:E11)</f>
        <v>151000</v>
      </c>
      <c r="F12" s="260">
        <f>SUM(F9:F11)</f>
        <v>154000</v>
      </c>
    </row>
    <row r="13" spans="1:6" ht="21.75" customHeight="1" thickBot="1">
      <c r="A13" s="441" t="s">
        <v>45</v>
      </c>
      <c r="B13" s="442"/>
      <c r="C13" s="22"/>
      <c r="D13" s="22"/>
      <c r="E13" s="22"/>
      <c r="F13" s="23"/>
    </row>
    <row r="14" spans="1:6" ht="63.75" customHeight="1" thickBot="1">
      <c r="A14" s="19" t="s">
        <v>48</v>
      </c>
      <c r="B14" s="421" t="s">
        <v>402</v>
      </c>
      <c r="C14" s="422"/>
      <c r="D14" s="422"/>
      <c r="E14" s="422"/>
      <c r="F14" s="423"/>
    </row>
    <row r="15" spans="1:6" ht="45" customHeight="1" thickBot="1">
      <c r="A15" s="386" t="s">
        <v>44</v>
      </c>
      <c r="B15" s="387"/>
      <c r="C15" s="151" t="s">
        <v>355</v>
      </c>
      <c r="D15" s="151" t="s">
        <v>22</v>
      </c>
      <c r="E15" s="151" t="s">
        <v>23</v>
      </c>
      <c r="F15" s="152" t="s">
        <v>21</v>
      </c>
    </row>
    <row r="16" spans="1:6" ht="66" customHeight="1" thickBot="1">
      <c r="A16" s="153" t="s">
        <v>346</v>
      </c>
      <c r="B16" s="165" t="s">
        <v>345</v>
      </c>
      <c r="C16" s="261">
        <v>180</v>
      </c>
      <c r="D16" s="266">
        <v>805.5</v>
      </c>
      <c r="E16" s="263">
        <v>145000</v>
      </c>
      <c r="F16" s="181" t="s">
        <v>356</v>
      </c>
    </row>
    <row r="17" spans="1:6" ht="28.5" customHeight="1" thickBot="1">
      <c r="A17" s="386" t="s">
        <v>25</v>
      </c>
      <c r="B17" s="388"/>
      <c r="C17" s="388"/>
      <c r="D17" s="388"/>
      <c r="E17" s="388"/>
      <c r="F17" s="389"/>
    </row>
    <row r="18" spans="1:6" ht="28.5" customHeight="1">
      <c r="A18" s="390" t="s">
        <v>44</v>
      </c>
      <c r="B18" s="391"/>
      <c r="C18" s="17" t="s">
        <v>26</v>
      </c>
      <c r="D18" s="17" t="s">
        <v>27</v>
      </c>
      <c r="E18" s="17" t="s">
        <v>28</v>
      </c>
      <c r="F18" s="18" t="s">
        <v>29</v>
      </c>
    </row>
    <row r="19" spans="1:6" ht="57.75" customHeight="1" thickBot="1">
      <c r="A19" s="153" t="s">
        <v>346</v>
      </c>
      <c r="B19" s="165" t="s">
        <v>345</v>
      </c>
      <c r="C19" s="264" t="s">
        <v>354</v>
      </c>
      <c r="D19" s="264" t="s">
        <v>354</v>
      </c>
      <c r="E19" s="264" t="s">
        <v>354</v>
      </c>
      <c r="F19" s="265" t="s">
        <v>354</v>
      </c>
    </row>
    <row r="20" spans="1:7" ht="52.5" customHeight="1" thickBot="1">
      <c r="A20" s="392" t="s">
        <v>304</v>
      </c>
      <c r="B20" s="393"/>
      <c r="C20" s="418" t="s">
        <v>403</v>
      </c>
      <c r="D20" s="419"/>
      <c r="E20" s="419"/>
      <c r="F20" s="420"/>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28.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O6" sqref="O6"/>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40.25" customHeight="1" thickBot="1">
      <c r="A4" s="237" t="s">
        <v>403</v>
      </c>
      <c r="B4" s="12" t="s">
        <v>404</v>
      </c>
      <c r="C4" s="184">
        <v>170</v>
      </c>
      <c r="D4" s="184">
        <v>180</v>
      </c>
      <c r="E4" s="189"/>
      <c r="F4" s="185"/>
      <c r="G4" s="189"/>
      <c r="H4" s="185" t="s">
        <v>361</v>
      </c>
      <c r="I4" s="11">
        <v>0.05</v>
      </c>
      <c r="J4" s="191" t="s">
        <v>322</v>
      </c>
      <c r="K4" s="185" t="s">
        <v>362</v>
      </c>
      <c r="L4" s="188" t="s">
        <v>384</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29.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I14" sqref="I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347</v>
      </c>
    </row>
    <row r="4" spans="1:6" ht="29.25" customHeight="1" thickBot="1">
      <c r="A4" s="427" t="s">
        <v>300</v>
      </c>
      <c r="B4" s="428"/>
      <c r="C4" s="429"/>
      <c r="D4" s="419" t="s">
        <v>348</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15000</v>
      </c>
      <c r="D9" s="179">
        <v>15000</v>
      </c>
      <c r="E9" s="179">
        <v>16000</v>
      </c>
      <c r="F9" s="180">
        <v>17000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15000</v>
      </c>
      <c r="D12" s="259">
        <f>SUM(D9:D11)</f>
        <v>15000</v>
      </c>
      <c r="E12" s="259">
        <f>SUM(E9:E11)</f>
        <v>16000</v>
      </c>
      <c r="F12" s="260">
        <f>SUM(F9:F11)</f>
        <v>17000</v>
      </c>
    </row>
    <row r="13" spans="1:6" ht="21.75" customHeight="1" thickBot="1">
      <c r="A13" s="441" t="s">
        <v>45</v>
      </c>
      <c r="B13" s="442"/>
      <c r="C13" s="267"/>
      <c r="D13" s="267"/>
      <c r="E13" s="267"/>
      <c r="F13" s="268"/>
    </row>
    <row r="14" spans="1:6" ht="136.5" customHeight="1" thickBot="1">
      <c r="A14" s="19" t="s">
        <v>48</v>
      </c>
      <c r="B14" s="421" t="s">
        <v>433</v>
      </c>
      <c r="C14" s="422"/>
      <c r="D14" s="422"/>
      <c r="E14" s="422"/>
      <c r="F14" s="423"/>
    </row>
    <row r="15" spans="1:6" ht="45" customHeight="1" thickBot="1">
      <c r="A15" s="386" t="s">
        <v>44</v>
      </c>
      <c r="B15" s="387"/>
      <c r="C15" s="151" t="s">
        <v>355</v>
      </c>
      <c r="D15" s="151" t="s">
        <v>22</v>
      </c>
      <c r="E15" s="151" t="s">
        <v>23</v>
      </c>
      <c r="F15" s="152" t="s">
        <v>21</v>
      </c>
    </row>
    <row r="16" spans="1:6" ht="103.5" customHeight="1" thickBot="1">
      <c r="A16" s="153" t="s">
        <v>347</v>
      </c>
      <c r="B16" s="165" t="s">
        <v>348</v>
      </c>
      <c r="C16" s="261">
        <v>52</v>
      </c>
      <c r="D16" s="266">
        <v>288.46</v>
      </c>
      <c r="E16" s="263">
        <v>15000</v>
      </c>
      <c r="F16" s="181" t="s">
        <v>356</v>
      </c>
    </row>
    <row r="17" spans="1:6" ht="39" customHeight="1" thickBot="1">
      <c r="A17" s="386" t="s">
        <v>25</v>
      </c>
      <c r="B17" s="388"/>
      <c r="C17" s="388"/>
      <c r="D17" s="388"/>
      <c r="E17" s="388"/>
      <c r="F17" s="389"/>
    </row>
    <row r="18" spans="1:6" ht="54.75" customHeight="1">
      <c r="A18" s="390" t="s">
        <v>44</v>
      </c>
      <c r="B18" s="391"/>
      <c r="C18" s="17" t="s">
        <v>26</v>
      </c>
      <c r="D18" s="17" t="s">
        <v>27</v>
      </c>
      <c r="E18" s="17" t="s">
        <v>28</v>
      </c>
      <c r="F18" s="18" t="s">
        <v>29</v>
      </c>
    </row>
    <row r="19" spans="1:6" ht="84.75" customHeight="1" thickBot="1">
      <c r="A19" s="153" t="s">
        <v>347</v>
      </c>
      <c r="B19" s="165" t="s">
        <v>348</v>
      </c>
      <c r="C19" s="264" t="s">
        <v>354</v>
      </c>
      <c r="D19" s="264" t="s">
        <v>354</v>
      </c>
      <c r="E19" s="264" t="s">
        <v>354</v>
      </c>
      <c r="F19" s="265" t="s">
        <v>354</v>
      </c>
    </row>
    <row r="20" spans="1:7" ht="52.5" customHeight="1" thickBot="1">
      <c r="A20" s="392" t="s">
        <v>424</v>
      </c>
      <c r="B20" s="393"/>
      <c r="C20" s="418" t="s">
        <v>405</v>
      </c>
      <c r="D20" s="419"/>
      <c r="E20" s="419"/>
      <c r="F20" s="420"/>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G51"/>
  <sheetViews>
    <sheetView view="pageBreakPreview" zoomScaleSheetLayoutView="100" zoomScalePageLayoutView="0" workbookViewId="0" topLeftCell="A1">
      <selection activeCell="J12" sqref="J12"/>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60" t="s">
        <v>308</v>
      </c>
      <c r="B1" s="361"/>
      <c r="C1" s="361"/>
      <c r="D1" s="361"/>
      <c r="E1" s="361"/>
      <c r="F1" s="362"/>
    </row>
    <row r="2" spans="1:6" ht="35.25" customHeight="1" thickBot="1">
      <c r="A2" s="341" t="s">
        <v>10</v>
      </c>
      <c r="B2" s="353"/>
      <c r="C2" s="353"/>
      <c r="D2" s="343" t="s">
        <v>321</v>
      </c>
      <c r="E2" s="344"/>
      <c r="F2" s="345"/>
    </row>
    <row r="3" spans="1:6" ht="29.25" customHeight="1" thickBot="1">
      <c r="A3" s="341" t="s">
        <v>11</v>
      </c>
      <c r="B3" s="353"/>
      <c r="C3" s="353"/>
      <c r="D3" s="353"/>
      <c r="E3" s="342"/>
      <c r="F3" s="214" t="s">
        <v>320</v>
      </c>
    </row>
    <row r="4" spans="1:6" ht="29.25" customHeight="1" thickBot="1">
      <c r="A4" s="341" t="s">
        <v>12</v>
      </c>
      <c r="B4" s="353"/>
      <c r="C4" s="342"/>
      <c r="D4" s="344"/>
      <c r="E4" s="344"/>
      <c r="F4" s="345"/>
    </row>
    <row r="5" spans="1:6" ht="29.25" customHeight="1" thickBot="1">
      <c r="A5" s="363" t="s">
        <v>375</v>
      </c>
      <c r="B5" s="364"/>
      <c r="C5" s="364"/>
      <c r="D5" s="365"/>
      <c r="E5" s="215" t="s">
        <v>43</v>
      </c>
      <c r="F5" s="215" t="s">
        <v>42</v>
      </c>
    </row>
    <row r="6" spans="1:6" s="4" customFormat="1" ht="29.25" customHeight="1" thickBot="1">
      <c r="A6" s="341" t="s">
        <v>13</v>
      </c>
      <c r="B6" s="353"/>
      <c r="C6" s="342"/>
      <c r="D6" s="354"/>
      <c r="E6" s="355"/>
      <c r="F6" s="356"/>
    </row>
    <row r="7" spans="1:6" ht="57"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29.25" customHeight="1" thickBot="1">
      <c r="A9" s="375" t="s">
        <v>17</v>
      </c>
      <c r="B9" s="376"/>
      <c r="C9" s="218">
        <v>1639000</v>
      </c>
      <c r="D9" s="219">
        <v>1671000</v>
      </c>
      <c r="E9" s="219">
        <v>1710000</v>
      </c>
      <c r="F9" s="220">
        <v>1748000</v>
      </c>
    </row>
    <row r="10" spans="1:6" ht="19.5" customHeight="1">
      <c r="A10" s="375" t="s">
        <v>18</v>
      </c>
      <c r="B10" s="376"/>
      <c r="C10" s="221"/>
      <c r="D10" s="221"/>
      <c r="E10" s="221"/>
      <c r="F10" s="222"/>
    </row>
    <row r="11" spans="1:6" ht="19.5" customHeight="1" thickBot="1">
      <c r="A11" s="366" t="s">
        <v>19</v>
      </c>
      <c r="B11" s="367"/>
      <c r="C11" s="223"/>
      <c r="D11" s="223"/>
      <c r="E11" s="223"/>
      <c r="F11" s="224"/>
    </row>
    <row r="12" spans="1:6" ht="18" customHeight="1">
      <c r="A12" s="368" t="s">
        <v>20</v>
      </c>
      <c r="B12" s="369"/>
      <c r="C12" s="218">
        <f>SUM(C9:C11)</f>
        <v>1639000</v>
      </c>
      <c r="D12" s="218">
        <f>SUM(D9:D11)</f>
        <v>1671000</v>
      </c>
      <c r="E12" s="218">
        <f>SUM(E9:E11)</f>
        <v>1710000</v>
      </c>
      <c r="F12" s="226">
        <f>SUM(F9:F11)</f>
        <v>1748000</v>
      </c>
    </row>
    <row r="13" spans="1:6" ht="15.75" customHeight="1" thickBot="1">
      <c r="A13" s="351" t="s">
        <v>45</v>
      </c>
      <c r="B13" s="352"/>
      <c r="C13" s="227"/>
      <c r="D13" s="227"/>
      <c r="E13" s="227"/>
      <c r="F13" s="228"/>
    </row>
    <row r="14" spans="1:6" ht="64.5" customHeight="1" thickBot="1">
      <c r="A14" s="157" t="s">
        <v>48</v>
      </c>
      <c r="B14" s="372" t="s">
        <v>446</v>
      </c>
      <c r="C14" s="373"/>
      <c r="D14" s="373"/>
      <c r="E14" s="373"/>
      <c r="F14" s="374"/>
    </row>
    <row r="15" spans="1:6" ht="35.25" customHeight="1" thickBot="1">
      <c r="A15" s="370" t="s">
        <v>44</v>
      </c>
      <c r="B15" s="371"/>
      <c r="C15" s="151">
        <v>2021</v>
      </c>
      <c r="D15" s="151">
        <v>2022</v>
      </c>
      <c r="E15" s="151">
        <v>2023</v>
      </c>
      <c r="F15" s="152">
        <v>2024</v>
      </c>
    </row>
    <row r="16" spans="1:6" ht="41.25" customHeight="1">
      <c r="A16" s="193" t="s">
        <v>323</v>
      </c>
      <c r="B16" s="194" t="s">
        <v>324</v>
      </c>
      <c r="C16" s="195">
        <v>60000</v>
      </c>
      <c r="D16" s="195">
        <v>61000</v>
      </c>
      <c r="E16" s="195">
        <v>62000</v>
      </c>
      <c r="F16" s="196">
        <v>63000</v>
      </c>
    </row>
    <row r="17" spans="1:6" ht="30.75" customHeight="1">
      <c r="A17" s="197" t="s">
        <v>326</v>
      </c>
      <c r="B17" s="198" t="s">
        <v>325</v>
      </c>
      <c r="C17" s="199">
        <v>45000</v>
      </c>
      <c r="D17" s="199">
        <v>46000</v>
      </c>
      <c r="E17" s="199">
        <v>47000</v>
      </c>
      <c r="F17" s="200">
        <v>48000</v>
      </c>
    </row>
    <row r="18" spans="1:6" ht="63" customHeight="1">
      <c r="A18" s="201" t="s">
        <v>328</v>
      </c>
      <c r="B18" s="202" t="s">
        <v>327</v>
      </c>
      <c r="C18" s="203">
        <v>15000</v>
      </c>
      <c r="D18" s="203">
        <v>16000</v>
      </c>
      <c r="E18" s="203">
        <v>17000</v>
      </c>
      <c r="F18" s="204">
        <v>18000</v>
      </c>
    </row>
    <row r="19" spans="1:6" ht="42.75" customHeight="1">
      <c r="A19" s="201" t="s">
        <v>330</v>
      </c>
      <c r="B19" s="202" t="s">
        <v>329</v>
      </c>
      <c r="C19" s="203">
        <v>230000</v>
      </c>
      <c r="D19" s="203">
        <v>235000</v>
      </c>
      <c r="E19" s="203">
        <v>240000</v>
      </c>
      <c r="F19" s="204">
        <v>244000</v>
      </c>
    </row>
    <row r="20" spans="1:6" ht="52.5" customHeight="1">
      <c r="A20" s="201" t="s">
        <v>332</v>
      </c>
      <c r="B20" s="202" t="s">
        <v>331</v>
      </c>
      <c r="C20" s="203">
        <v>55000</v>
      </c>
      <c r="D20" s="203">
        <v>56000</v>
      </c>
      <c r="E20" s="203">
        <v>57000</v>
      </c>
      <c r="F20" s="204">
        <v>58000</v>
      </c>
    </row>
    <row r="21" spans="1:6" ht="65.25" customHeight="1">
      <c r="A21" s="201" t="s">
        <v>334</v>
      </c>
      <c r="B21" s="202" t="s">
        <v>333</v>
      </c>
      <c r="C21" s="203">
        <v>260000</v>
      </c>
      <c r="D21" s="203">
        <v>265000</v>
      </c>
      <c r="E21" s="203">
        <v>271000</v>
      </c>
      <c r="F21" s="204">
        <v>277000</v>
      </c>
    </row>
    <row r="22" spans="1:6" ht="60" customHeight="1">
      <c r="A22" s="201" t="s">
        <v>336</v>
      </c>
      <c r="B22" s="202" t="s">
        <v>335</v>
      </c>
      <c r="C22" s="203">
        <v>215000</v>
      </c>
      <c r="D22" s="203">
        <v>219000</v>
      </c>
      <c r="E22" s="203">
        <v>224000</v>
      </c>
      <c r="F22" s="204">
        <v>229000</v>
      </c>
    </row>
    <row r="23" spans="1:6" ht="102.75" customHeight="1">
      <c r="A23" s="201" t="s">
        <v>337</v>
      </c>
      <c r="B23" s="202" t="s">
        <v>338</v>
      </c>
      <c r="C23" s="203">
        <v>14000</v>
      </c>
      <c r="D23" s="203">
        <v>14000</v>
      </c>
      <c r="E23" s="203">
        <v>15000</v>
      </c>
      <c r="F23" s="204">
        <v>16000</v>
      </c>
    </row>
    <row r="24" spans="1:6" ht="21" customHeight="1">
      <c r="A24" s="201" t="s">
        <v>339</v>
      </c>
      <c r="B24" s="202" t="s">
        <v>340</v>
      </c>
      <c r="C24" s="203">
        <v>65000</v>
      </c>
      <c r="D24" s="203">
        <v>66000</v>
      </c>
      <c r="E24" s="203">
        <v>68000</v>
      </c>
      <c r="F24" s="204">
        <v>69000</v>
      </c>
    </row>
    <row r="25" spans="1:6" ht="84.75" customHeight="1">
      <c r="A25" s="201" t="s">
        <v>341</v>
      </c>
      <c r="B25" s="202" t="s">
        <v>342</v>
      </c>
      <c r="C25" s="203">
        <v>270000</v>
      </c>
      <c r="D25" s="203">
        <v>276000</v>
      </c>
      <c r="E25" s="203">
        <v>282000</v>
      </c>
      <c r="F25" s="204">
        <v>288000</v>
      </c>
    </row>
    <row r="26" spans="1:7" ht="52.5" customHeight="1">
      <c r="A26" s="201" t="s">
        <v>343</v>
      </c>
      <c r="B26" s="202" t="s">
        <v>344</v>
      </c>
      <c r="C26" s="203">
        <v>90000</v>
      </c>
      <c r="D26" s="203">
        <v>92000</v>
      </c>
      <c r="E26" s="203">
        <v>94000</v>
      </c>
      <c r="F26" s="204">
        <v>96000</v>
      </c>
      <c r="G26" s="7"/>
    </row>
    <row r="27" spans="1:6" ht="73.5" customHeight="1">
      <c r="A27" s="201" t="s">
        <v>346</v>
      </c>
      <c r="B27" s="202" t="s">
        <v>345</v>
      </c>
      <c r="C27" s="203">
        <v>145000</v>
      </c>
      <c r="D27" s="203">
        <v>148000</v>
      </c>
      <c r="E27" s="203">
        <v>151000</v>
      </c>
      <c r="F27" s="204">
        <v>154000</v>
      </c>
    </row>
    <row r="28" spans="1:6" ht="90">
      <c r="A28" s="201" t="s">
        <v>347</v>
      </c>
      <c r="B28" s="202" t="s">
        <v>348</v>
      </c>
      <c r="C28" s="203">
        <v>15000</v>
      </c>
      <c r="D28" s="203">
        <v>15000</v>
      </c>
      <c r="E28" s="203">
        <v>16000</v>
      </c>
      <c r="F28" s="204">
        <v>17000</v>
      </c>
    </row>
    <row r="29" spans="1:6" ht="66.75" customHeight="1">
      <c r="A29" s="201" t="s">
        <v>349</v>
      </c>
      <c r="B29" s="202" t="s">
        <v>350</v>
      </c>
      <c r="C29" s="203">
        <v>70000</v>
      </c>
      <c r="D29" s="203">
        <v>71000</v>
      </c>
      <c r="E29" s="203">
        <v>72000</v>
      </c>
      <c r="F29" s="204">
        <v>74000</v>
      </c>
    </row>
    <row r="30" spans="1:6" ht="120">
      <c r="A30" s="201" t="s">
        <v>351</v>
      </c>
      <c r="B30" s="202" t="s">
        <v>352</v>
      </c>
      <c r="C30" s="203">
        <v>70000</v>
      </c>
      <c r="D30" s="203">
        <v>71000</v>
      </c>
      <c r="E30" s="203">
        <v>73000</v>
      </c>
      <c r="F30" s="204">
        <v>75000</v>
      </c>
    </row>
    <row r="31" spans="1:6" ht="30">
      <c r="A31" s="201" t="s">
        <v>422</v>
      </c>
      <c r="B31" s="202" t="s">
        <v>440</v>
      </c>
      <c r="C31" s="203">
        <v>20000</v>
      </c>
      <c r="D31" s="203">
        <v>20000</v>
      </c>
      <c r="E31" s="203">
        <v>21000</v>
      </c>
      <c r="F31" s="204">
        <v>22000</v>
      </c>
    </row>
    <row r="32" spans="1:6" ht="15.75" thickBot="1">
      <c r="A32" s="205"/>
      <c r="B32" s="206" t="s">
        <v>353</v>
      </c>
      <c r="C32" s="207">
        <f>SUM(C16:C31)</f>
        <v>1639000</v>
      </c>
      <c r="D32" s="207">
        <f>SUM(D16:D31)</f>
        <v>1671000</v>
      </c>
      <c r="E32" s="207">
        <f>SUM(E16:E31)</f>
        <v>1710000</v>
      </c>
      <c r="F32" s="207">
        <f>SUM(F16:F31)</f>
        <v>1748000</v>
      </c>
    </row>
    <row r="33" spans="1:6" ht="46.5" customHeight="1" thickBot="1">
      <c r="A33" s="348" t="s">
        <v>25</v>
      </c>
      <c r="B33" s="349"/>
      <c r="C33" s="349"/>
      <c r="D33" s="349"/>
      <c r="E33" s="349"/>
      <c r="F33" s="350"/>
    </row>
    <row r="34" spans="1:6" ht="15">
      <c r="A34" s="346" t="s">
        <v>44</v>
      </c>
      <c r="B34" s="347"/>
      <c r="C34" s="208" t="s">
        <v>26</v>
      </c>
      <c r="D34" s="208" t="s">
        <v>27</v>
      </c>
      <c r="E34" s="208" t="s">
        <v>28</v>
      </c>
      <c r="F34" s="209" t="s">
        <v>29</v>
      </c>
    </row>
    <row r="35" spans="1:6" ht="30">
      <c r="A35" s="193" t="s">
        <v>323</v>
      </c>
      <c r="B35" s="194" t="s">
        <v>324</v>
      </c>
      <c r="C35" s="210" t="s">
        <v>354</v>
      </c>
      <c r="D35" s="210" t="s">
        <v>354</v>
      </c>
      <c r="E35" s="210" t="s">
        <v>354</v>
      </c>
      <c r="F35" s="211" t="s">
        <v>354</v>
      </c>
    </row>
    <row r="36" spans="1:6" ht="30">
      <c r="A36" s="197" t="s">
        <v>326</v>
      </c>
      <c r="B36" s="198" t="s">
        <v>325</v>
      </c>
      <c r="C36" s="210" t="s">
        <v>354</v>
      </c>
      <c r="D36" s="210" t="s">
        <v>354</v>
      </c>
      <c r="E36" s="210" t="s">
        <v>354</v>
      </c>
      <c r="F36" s="211" t="s">
        <v>354</v>
      </c>
    </row>
    <row r="37" spans="1:6" ht="45">
      <c r="A37" s="201" t="s">
        <v>328</v>
      </c>
      <c r="B37" s="202" t="s">
        <v>327</v>
      </c>
      <c r="C37" s="210" t="s">
        <v>354</v>
      </c>
      <c r="D37" s="210" t="s">
        <v>354</v>
      </c>
      <c r="E37" s="210" t="s">
        <v>354</v>
      </c>
      <c r="F37" s="211" t="s">
        <v>354</v>
      </c>
    </row>
    <row r="38" spans="1:6" ht="30">
      <c r="A38" s="201" t="s">
        <v>330</v>
      </c>
      <c r="B38" s="202" t="s">
        <v>329</v>
      </c>
      <c r="C38" s="210" t="s">
        <v>354</v>
      </c>
      <c r="D38" s="210" t="s">
        <v>354</v>
      </c>
      <c r="E38" s="210" t="s">
        <v>354</v>
      </c>
      <c r="F38" s="211" t="s">
        <v>354</v>
      </c>
    </row>
    <row r="39" spans="1:6" ht="45">
      <c r="A39" s="201" t="s">
        <v>332</v>
      </c>
      <c r="B39" s="202" t="s">
        <v>331</v>
      </c>
      <c r="C39" s="210" t="s">
        <v>354</v>
      </c>
      <c r="D39" s="210" t="s">
        <v>354</v>
      </c>
      <c r="E39" s="210" t="s">
        <v>354</v>
      </c>
      <c r="F39" s="211" t="s">
        <v>354</v>
      </c>
    </row>
    <row r="40" spans="1:6" ht="60">
      <c r="A40" s="201" t="s">
        <v>334</v>
      </c>
      <c r="B40" s="202" t="s">
        <v>333</v>
      </c>
      <c r="C40" s="210" t="s">
        <v>354</v>
      </c>
      <c r="D40" s="210" t="s">
        <v>354</v>
      </c>
      <c r="E40" s="210" t="s">
        <v>354</v>
      </c>
      <c r="F40" s="211" t="s">
        <v>354</v>
      </c>
    </row>
    <row r="41" spans="1:6" ht="45">
      <c r="A41" s="201" t="s">
        <v>336</v>
      </c>
      <c r="B41" s="202" t="s">
        <v>335</v>
      </c>
      <c r="C41" s="210" t="s">
        <v>354</v>
      </c>
      <c r="D41" s="210" t="s">
        <v>354</v>
      </c>
      <c r="E41" s="210" t="s">
        <v>354</v>
      </c>
      <c r="F41" s="211" t="s">
        <v>354</v>
      </c>
    </row>
    <row r="42" spans="1:6" ht="90">
      <c r="A42" s="201" t="s">
        <v>337</v>
      </c>
      <c r="B42" s="202" t="s">
        <v>338</v>
      </c>
      <c r="C42" s="210" t="s">
        <v>354</v>
      </c>
      <c r="D42" s="210" t="s">
        <v>354</v>
      </c>
      <c r="E42" s="210" t="s">
        <v>354</v>
      </c>
      <c r="F42" s="211" t="s">
        <v>354</v>
      </c>
    </row>
    <row r="43" spans="1:6" ht="15">
      <c r="A43" s="201" t="s">
        <v>339</v>
      </c>
      <c r="B43" s="202" t="s">
        <v>340</v>
      </c>
      <c r="C43" s="210" t="s">
        <v>354</v>
      </c>
      <c r="D43" s="210" t="s">
        <v>354</v>
      </c>
      <c r="E43" s="210" t="s">
        <v>354</v>
      </c>
      <c r="F43" s="211" t="s">
        <v>354</v>
      </c>
    </row>
    <row r="44" spans="1:6" ht="75">
      <c r="A44" s="201" t="s">
        <v>341</v>
      </c>
      <c r="B44" s="202" t="s">
        <v>342</v>
      </c>
      <c r="C44" s="210" t="s">
        <v>354</v>
      </c>
      <c r="D44" s="210" t="s">
        <v>354</v>
      </c>
      <c r="E44" s="210" t="s">
        <v>354</v>
      </c>
      <c r="F44" s="211" t="s">
        <v>354</v>
      </c>
    </row>
    <row r="45" spans="1:6" ht="30">
      <c r="A45" s="201" t="s">
        <v>343</v>
      </c>
      <c r="B45" s="202" t="s">
        <v>344</v>
      </c>
      <c r="C45" s="210" t="s">
        <v>354</v>
      </c>
      <c r="D45" s="210" t="s">
        <v>354</v>
      </c>
      <c r="E45" s="210" t="s">
        <v>354</v>
      </c>
      <c r="F45" s="211" t="s">
        <v>354</v>
      </c>
    </row>
    <row r="46" spans="1:6" ht="60">
      <c r="A46" s="201" t="s">
        <v>346</v>
      </c>
      <c r="B46" s="202" t="s">
        <v>345</v>
      </c>
      <c r="C46" s="210" t="s">
        <v>354</v>
      </c>
      <c r="D46" s="210" t="s">
        <v>354</v>
      </c>
      <c r="E46" s="210" t="s">
        <v>354</v>
      </c>
      <c r="F46" s="211" t="s">
        <v>354</v>
      </c>
    </row>
    <row r="47" spans="1:6" ht="90">
      <c r="A47" s="201" t="s">
        <v>347</v>
      </c>
      <c r="B47" s="202" t="s">
        <v>348</v>
      </c>
      <c r="C47" s="210" t="s">
        <v>354</v>
      </c>
      <c r="D47" s="210" t="s">
        <v>354</v>
      </c>
      <c r="E47" s="210" t="s">
        <v>354</v>
      </c>
      <c r="F47" s="211" t="s">
        <v>354</v>
      </c>
    </row>
    <row r="48" spans="1:6" ht="60">
      <c r="A48" s="201" t="s">
        <v>349</v>
      </c>
      <c r="B48" s="202" t="s">
        <v>350</v>
      </c>
      <c r="C48" s="210" t="s">
        <v>354</v>
      </c>
      <c r="D48" s="210" t="s">
        <v>354</v>
      </c>
      <c r="E48" s="210" t="s">
        <v>354</v>
      </c>
      <c r="F48" s="211" t="s">
        <v>354</v>
      </c>
    </row>
    <row r="49" spans="1:6" ht="120">
      <c r="A49" s="201" t="s">
        <v>351</v>
      </c>
      <c r="B49" s="202" t="s">
        <v>352</v>
      </c>
      <c r="C49" s="210" t="s">
        <v>354</v>
      </c>
      <c r="D49" s="210" t="s">
        <v>354</v>
      </c>
      <c r="E49" s="210" t="s">
        <v>354</v>
      </c>
      <c r="F49" s="211" t="s">
        <v>354</v>
      </c>
    </row>
    <row r="50" spans="1:6" ht="15.75" thickBot="1">
      <c r="A50" s="283"/>
      <c r="B50" s="206"/>
      <c r="C50" s="212"/>
      <c r="D50" s="212"/>
      <c r="E50" s="212"/>
      <c r="F50" s="213"/>
    </row>
    <row r="51" spans="1:6" ht="36.75" customHeight="1" thickBot="1">
      <c r="A51" s="341" t="s">
        <v>304</v>
      </c>
      <c r="B51" s="342"/>
      <c r="C51" s="343" t="s">
        <v>374</v>
      </c>
      <c r="D51" s="344"/>
      <c r="E51" s="344"/>
      <c r="F51" s="345"/>
    </row>
  </sheetData>
  <sheetProtection/>
  <mergeCells count="23">
    <mergeCell ref="A11:B11"/>
    <mergeCell ref="A12:B12"/>
    <mergeCell ref="A7:C7"/>
    <mergeCell ref="A15:B15"/>
    <mergeCell ref="B14:F14"/>
    <mergeCell ref="A10:B10"/>
    <mergeCell ref="A8:B8"/>
    <mergeCell ref="A9:B9"/>
    <mergeCell ref="A6:C6"/>
    <mergeCell ref="D6:F6"/>
    <mergeCell ref="D7:F7"/>
    <mergeCell ref="A1:F1"/>
    <mergeCell ref="A3:E3"/>
    <mergeCell ref="A5:D5"/>
    <mergeCell ref="D4:F4"/>
    <mergeCell ref="A2:C2"/>
    <mergeCell ref="D2:F2"/>
    <mergeCell ref="A4:C4"/>
    <mergeCell ref="A51:B51"/>
    <mergeCell ref="C51:F51"/>
    <mergeCell ref="A34:B34"/>
    <mergeCell ref="A33:F33"/>
    <mergeCell ref="A13:B13"/>
  </mergeCells>
  <printOptions/>
  <pageMargins left="0.7" right="0.7" top="0.75" bottom="0.75" header="0.3" footer="0.3"/>
  <pageSetup horizontalDpi="600" verticalDpi="600" orientation="portrait" scale="67" r:id="rId1"/>
</worksheet>
</file>

<file path=xl/worksheets/sheet30.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N7" sqref="N7"/>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443" t="s">
        <v>406</v>
      </c>
      <c r="B2" s="337" t="s">
        <v>30</v>
      </c>
      <c r="C2" s="337"/>
      <c r="D2" s="337"/>
      <c r="E2" s="337"/>
      <c r="F2" s="337"/>
      <c r="G2" s="337"/>
      <c r="H2" s="337" t="s">
        <v>47</v>
      </c>
      <c r="I2" s="337" t="s">
        <v>32</v>
      </c>
      <c r="J2" s="337" t="s">
        <v>33</v>
      </c>
      <c r="K2" s="337" t="s">
        <v>34</v>
      </c>
      <c r="L2" s="339" t="s">
        <v>35</v>
      </c>
    </row>
    <row r="3" spans="1:12" ht="36.75" customHeight="1">
      <c r="A3" s="444"/>
      <c r="B3" s="178" t="s">
        <v>16</v>
      </c>
      <c r="C3" s="178" t="s">
        <v>434</v>
      </c>
      <c r="D3" s="178" t="s">
        <v>7</v>
      </c>
      <c r="E3" s="10" t="s">
        <v>36</v>
      </c>
      <c r="F3" s="10" t="s">
        <v>7</v>
      </c>
      <c r="G3" s="10" t="s">
        <v>37</v>
      </c>
      <c r="H3" s="338"/>
      <c r="I3" s="338"/>
      <c r="J3" s="338"/>
      <c r="K3" s="338"/>
      <c r="L3" s="340"/>
    </row>
    <row r="4" spans="1:12" ht="149.25" customHeight="1" thickBot="1">
      <c r="A4" s="269" t="s">
        <v>405</v>
      </c>
      <c r="B4" s="12" t="s">
        <v>407</v>
      </c>
      <c r="C4" s="184">
        <v>52</v>
      </c>
      <c r="D4" s="184">
        <v>52</v>
      </c>
      <c r="E4" s="189"/>
      <c r="F4" s="185"/>
      <c r="G4" s="189"/>
      <c r="H4" s="185" t="s">
        <v>361</v>
      </c>
      <c r="I4" s="11">
        <v>0.1</v>
      </c>
      <c r="J4" s="191" t="s">
        <v>322</v>
      </c>
      <c r="K4" s="185" t="s">
        <v>362</v>
      </c>
      <c r="L4" s="188" t="s">
        <v>408</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31.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A1" sqref="A1:F1"/>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349</v>
      </c>
    </row>
    <row r="4" spans="1:6" ht="29.25" customHeight="1" thickBot="1">
      <c r="A4" s="427" t="s">
        <v>300</v>
      </c>
      <c r="B4" s="428"/>
      <c r="C4" s="429"/>
      <c r="D4" s="419" t="s">
        <v>350</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70000</v>
      </c>
      <c r="D9" s="179">
        <v>71000</v>
      </c>
      <c r="E9" s="179">
        <v>72000</v>
      </c>
      <c r="F9" s="180">
        <v>74000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70000</v>
      </c>
      <c r="D12" s="259">
        <f>SUM(D9:D11)</f>
        <v>71000</v>
      </c>
      <c r="E12" s="259">
        <f>SUM(E9:E11)</f>
        <v>72000</v>
      </c>
      <c r="F12" s="260">
        <f>SUM(F9:F11)</f>
        <v>74000</v>
      </c>
    </row>
    <row r="13" spans="1:6" ht="21.75" customHeight="1" thickBot="1">
      <c r="A13" s="441" t="s">
        <v>45</v>
      </c>
      <c r="B13" s="442"/>
      <c r="C13" s="22"/>
      <c r="D13" s="22"/>
      <c r="E13" s="22"/>
      <c r="F13" s="23"/>
    </row>
    <row r="14" spans="1:6" ht="362.25" customHeight="1" thickBot="1">
      <c r="A14" s="19" t="s">
        <v>48</v>
      </c>
      <c r="B14" s="445" t="s">
        <v>435</v>
      </c>
      <c r="C14" s="446"/>
      <c r="D14" s="446"/>
      <c r="E14" s="446"/>
      <c r="F14" s="447"/>
    </row>
    <row r="15" spans="1:6" ht="45" customHeight="1" thickBot="1">
      <c r="A15" s="386" t="s">
        <v>44</v>
      </c>
      <c r="B15" s="387"/>
      <c r="C15" s="151" t="s">
        <v>355</v>
      </c>
      <c r="D15" s="151" t="s">
        <v>22</v>
      </c>
      <c r="E15" s="151" t="s">
        <v>23</v>
      </c>
      <c r="F15" s="152" t="s">
        <v>21</v>
      </c>
    </row>
    <row r="16" spans="1:6" ht="74.25" customHeight="1" thickBot="1">
      <c r="A16" s="153" t="s">
        <v>349</v>
      </c>
      <c r="B16" s="165" t="s">
        <v>350</v>
      </c>
      <c r="C16" s="261">
        <v>350</v>
      </c>
      <c r="D16" s="262">
        <v>200</v>
      </c>
      <c r="E16" s="263">
        <v>70000</v>
      </c>
      <c r="F16" s="181" t="s">
        <v>356</v>
      </c>
    </row>
    <row r="17" spans="1:6" ht="28.5" customHeight="1" thickBot="1">
      <c r="A17" s="386" t="s">
        <v>25</v>
      </c>
      <c r="B17" s="388"/>
      <c r="C17" s="388"/>
      <c r="D17" s="388"/>
      <c r="E17" s="388"/>
      <c r="F17" s="389"/>
    </row>
    <row r="18" spans="1:6" ht="28.5" customHeight="1">
      <c r="A18" s="390" t="s">
        <v>44</v>
      </c>
      <c r="B18" s="391"/>
      <c r="C18" s="17" t="s">
        <v>26</v>
      </c>
      <c r="D18" s="17" t="s">
        <v>27</v>
      </c>
      <c r="E18" s="17" t="s">
        <v>28</v>
      </c>
      <c r="F18" s="18" t="s">
        <v>29</v>
      </c>
    </row>
    <row r="19" spans="1:6" ht="89.25" customHeight="1" thickBot="1">
      <c r="A19" s="153" t="s">
        <v>349</v>
      </c>
      <c r="B19" s="165" t="s">
        <v>350</v>
      </c>
      <c r="C19" s="264" t="s">
        <v>354</v>
      </c>
      <c r="D19" s="264" t="s">
        <v>354</v>
      </c>
      <c r="E19" s="264" t="s">
        <v>354</v>
      </c>
      <c r="F19" s="265" t="s">
        <v>354</v>
      </c>
    </row>
    <row r="20" spans="1:7" ht="52.5" customHeight="1" thickBot="1">
      <c r="A20" s="392" t="s">
        <v>424</v>
      </c>
      <c r="B20" s="393"/>
      <c r="C20" s="418" t="s">
        <v>409</v>
      </c>
      <c r="D20" s="419"/>
      <c r="E20" s="419"/>
      <c r="F20" s="420"/>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32.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O5" sqref="O5"/>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46</v>
      </c>
      <c r="B2" s="337" t="s">
        <v>30</v>
      </c>
      <c r="C2" s="337"/>
      <c r="D2" s="337"/>
      <c r="E2" s="337"/>
      <c r="F2" s="337"/>
      <c r="G2" s="337"/>
      <c r="H2" s="337" t="s">
        <v>47</v>
      </c>
      <c r="I2" s="337" t="s">
        <v>32</v>
      </c>
      <c r="J2" s="337" t="s">
        <v>33</v>
      </c>
      <c r="K2" s="337" t="s">
        <v>34</v>
      </c>
      <c r="L2" s="339" t="s">
        <v>35</v>
      </c>
    </row>
    <row r="3" spans="1:12" ht="36.75" customHeight="1">
      <c r="A3" s="336"/>
      <c r="B3" s="178" t="s">
        <v>16</v>
      </c>
      <c r="C3" s="178" t="s">
        <v>417</v>
      </c>
      <c r="D3" s="178" t="s">
        <v>7</v>
      </c>
      <c r="E3" s="10" t="s">
        <v>36</v>
      </c>
      <c r="F3" s="10" t="s">
        <v>7</v>
      </c>
      <c r="G3" s="10" t="s">
        <v>37</v>
      </c>
      <c r="H3" s="338"/>
      <c r="I3" s="338"/>
      <c r="J3" s="338"/>
      <c r="K3" s="338"/>
      <c r="L3" s="340"/>
    </row>
    <row r="4" spans="1:12" ht="139.5" customHeight="1" thickBot="1">
      <c r="A4" s="269" t="s">
        <v>409</v>
      </c>
      <c r="B4" s="12" t="s">
        <v>410</v>
      </c>
      <c r="C4" s="184">
        <v>300</v>
      </c>
      <c r="D4" s="184">
        <v>350</v>
      </c>
      <c r="E4" s="189"/>
      <c r="F4" s="185"/>
      <c r="G4" s="189"/>
      <c r="H4" s="185" t="s">
        <v>361</v>
      </c>
      <c r="I4" s="11">
        <v>0.2</v>
      </c>
      <c r="J4" s="191" t="s">
        <v>322</v>
      </c>
      <c r="K4" s="185" t="s">
        <v>362</v>
      </c>
      <c r="L4" s="188" t="s">
        <v>411</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33.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H13" sqref="H13"/>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351</v>
      </c>
    </row>
    <row r="4" spans="1:6" ht="63" customHeight="1" thickBot="1">
      <c r="A4" s="427" t="s">
        <v>300</v>
      </c>
      <c r="B4" s="428"/>
      <c r="C4" s="429"/>
      <c r="D4" s="419" t="s">
        <v>352</v>
      </c>
      <c r="E4" s="419"/>
      <c r="F4" s="420"/>
    </row>
    <row r="5" spans="1:6" ht="29.25" customHeight="1" thickBot="1">
      <c r="A5" s="424" t="s">
        <v>397</v>
      </c>
      <c r="B5" s="425"/>
      <c r="C5" s="425"/>
      <c r="D5" s="426"/>
      <c r="E5" s="16"/>
      <c r="F5" s="16" t="s">
        <v>42</v>
      </c>
    </row>
    <row r="6" spans="1:6" s="177"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50" t="s">
        <v>7</v>
      </c>
      <c r="D8" s="250" t="s">
        <v>8</v>
      </c>
      <c r="E8" s="250" t="s">
        <v>306</v>
      </c>
      <c r="F8" s="20" t="s">
        <v>421</v>
      </c>
    </row>
    <row r="9" spans="1:6" ht="15" customHeight="1">
      <c r="A9" s="435" t="s">
        <v>17</v>
      </c>
      <c r="B9" s="436"/>
      <c r="C9" s="179">
        <v>70000</v>
      </c>
      <c r="D9" s="179">
        <v>71000</v>
      </c>
      <c r="E9" s="179">
        <v>73000</v>
      </c>
      <c r="F9" s="180">
        <v>75000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70000</v>
      </c>
      <c r="D12" s="259">
        <f>SUM(D9:D11)</f>
        <v>71000</v>
      </c>
      <c r="E12" s="259">
        <f>SUM(E9:E11)</f>
        <v>73000</v>
      </c>
      <c r="F12" s="260">
        <f>SUM(F9:F11)</f>
        <v>75000</v>
      </c>
    </row>
    <row r="13" spans="1:6" ht="21.75" customHeight="1" thickBot="1">
      <c r="A13" s="441" t="s">
        <v>45</v>
      </c>
      <c r="B13" s="442"/>
      <c r="C13" s="267"/>
      <c r="D13" s="267"/>
      <c r="E13" s="267"/>
      <c r="F13" s="268"/>
    </row>
    <row r="14" spans="1:6" ht="141.75" customHeight="1" thickBot="1">
      <c r="A14" s="19" t="s">
        <v>48</v>
      </c>
      <c r="B14" s="421" t="s">
        <v>436</v>
      </c>
      <c r="C14" s="422"/>
      <c r="D14" s="422"/>
      <c r="E14" s="422"/>
      <c r="F14" s="423"/>
    </row>
    <row r="15" spans="1:6" ht="45" customHeight="1" thickBot="1">
      <c r="A15" s="386" t="s">
        <v>44</v>
      </c>
      <c r="B15" s="387"/>
      <c r="C15" s="151" t="s">
        <v>355</v>
      </c>
      <c r="D15" s="151" t="s">
        <v>22</v>
      </c>
      <c r="E15" s="151" t="s">
        <v>23</v>
      </c>
      <c r="F15" s="152" t="s">
        <v>21</v>
      </c>
    </row>
    <row r="16" spans="1:6" ht="125.25" customHeight="1" thickBot="1">
      <c r="A16" s="153" t="s">
        <v>351</v>
      </c>
      <c r="B16" s="165" t="s">
        <v>352</v>
      </c>
      <c r="C16" s="261">
        <v>70</v>
      </c>
      <c r="D16" s="262">
        <v>1000</v>
      </c>
      <c r="E16" s="263">
        <v>70000</v>
      </c>
      <c r="F16" s="181" t="s">
        <v>356</v>
      </c>
    </row>
    <row r="17" spans="1:6" ht="28.5" customHeight="1" thickBot="1">
      <c r="A17" s="386" t="s">
        <v>25</v>
      </c>
      <c r="B17" s="388"/>
      <c r="C17" s="388"/>
      <c r="D17" s="388"/>
      <c r="E17" s="388"/>
      <c r="F17" s="389"/>
    </row>
    <row r="18" spans="1:6" ht="28.5" customHeight="1">
      <c r="A18" s="390" t="s">
        <v>44</v>
      </c>
      <c r="B18" s="391"/>
      <c r="C18" s="17" t="s">
        <v>26</v>
      </c>
      <c r="D18" s="17" t="s">
        <v>27</v>
      </c>
      <c r="E18" s="17" t="s">
        <v>28</v>
      </c>
      <c r="F18" s="18" t="s">
        <v>29</v>
      </c>
    </row>
    <row r="19" spans="1:6" ht="128.25" customHeight="1" thickBot="1">
      <c r="A19" s="153" t="s">
        <v>351</v>
      </c>
      <c r="B19" s="165" t="s">
        <v>352</v>
      </c>
      <c r="C19" s="264" t="s">
        <v>437</v>
      </c>
      <c r="D19" s="264" t="s">
        <v>354</v>
      </c>
      <c r="E19" s="264" t="s">
        <v>354</v>
      </c>
      <c r="F19" s="265" t="s">
        <v>354</v>
      </c>
    </row>
    <row r="20" spans="1:7" ht="52.5" customHeight="1" thickBot="1">
      <c r="A20" s="392" t="s">
        <v>424</v>
      </c>
      <c r="B20" s="393"/>
      <c r="C20" s="448" t="s">
        <v>412</v>
      </c>
      <c r="D20" s="406"/>
      <c r="E20" s="406"/>
      <c r="F20" s="407"/>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34.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N4" sqref="N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443" t="s">
        <v>406</v>
      </c>
      <c r="B2" s="337" t="s">
        <v>30</v>
      </c>
      <c r="C2" s="337"/>
      <c r="D2" s="337"/>
      <c r="E2" s="337"/>
      <c r="F2" s="337"/>
      <c r="G2" s="337"/>
      <c r="H2" s="337" t="s">
        <v>47</v>
      </c>
      <c r="I2" s="337" t="s">
        <v>32</v>
      </c>
      <c r="J2" s="337" t="s">
        <v>33</v>
      </c>
      <c r="K2" s="337" t="s">
        <v>34</v>
      </c>
      <c r="L2" s="339" t="s">
        <v>35</v>
      </c>
    </row>
    <row r="3" spans="1:12" ht="36.75" customHeight="1">
      <c r="A3" s="444"/>
      <c r="B3" s="178" t="s">
        <v>16</v>
      </c>
      <c r="C3" s="178" t="s">
        <v>438</v>
      </c>
      <c r="D3" s="178" t="s">
        <v>7</v>
      </c>
      <c r="E3" s="10" t="s">
        <v>36</v>
      </c>
      <c r="F3" s="10" t="s">
        <v>7</v>
      </c>
      <c r="G3" s="10" t="s">
        <v>37</v>
      </c>
      <c r="H3" s="338"/>
      <c r="I3" s="338"/>
      <c r="J3" s="338"/>
      <c r="K3" s="338"/>
      <c r="L3" s="340"/>
    </row>
    <row r="4" spans="1:12" ht="150.75" customHeight="1" thickBot="1">
      <c r="A4" s="269" t="s">
        <v>412</v>
      </c>
      <c r="B4" s="12" t="s">
        <v>410</v>
      </c>
      <c r="C4" s="184">
        <v>70</v>
      </c>
      <c r="D4" s="184">
        <v>70</v>
      </c>
      <c r="E4" s="189"/>
      <c r="F4" s="185"/>
      <c r="G4" s="189"/>
      <c r="H4" s="185" t="s">
        <v>361</v>
      </c>
      <c r="I4" s="11">
        <v>0.1</v>
      </c>
      <c r="J4" s="191" t="s">
        <v>322</v>
      </c>
      <c r="K4" s="185" t="s">
        <v>439</v>
      </c>
      <c r="L4" s="188" t="s">
        <v>413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35.xml><?xml version="1.0" encoding="utf-8"?>
<worksheet xmlns="http://schemas.openxmlformats.org/spreadsheetml/2006/main" xmlns:r="http://schemas.openxmlformats.org/officeDocument/2006/relationships">
  <sheetPr>
    <tabColor theme="9" tint="0.5999900102615356"/>
  </sheetPr>
  <dimension ref="A1:G21"/>
  <sheetViews>
    <sheetView tabSelected="1" view="pageBreakPreview" zoomScaleSheetLayoutView="100" zoomScalePageLayoutView="0" workbookViewId="0" topLeftCell="A1">
      <selection activeCell="I14" sqref="I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427" t="s">
        <v>301</v>
      </c>
      <c r="B2" s="428"/>
      <c r="C2" s="428"/>
      <c r="D2" s="418" t="s">
        <v>321</v>
      </c>
      <c r="E2" s="419"/>
      <c r="F2" s="420"/>
    </row>
    <row r="3" spans="1:6" ht="29.25" customHeight="1" thickBot="1">
      <c r="A3" s="427" t="s">
        <v>303</v>
      </c>
      <c r="B3" s="428"/>
      <c r="C3" s="428"/>
      <c r="D3" s="428"/>
      <c r="E3" s="429"/>
      <c r="F3" s="254" t="s">
        <v>422</v>
      </c>
    </row>
    <row r="4" spans="1:6" ht="63" customHeight="1" thickBot="1">
      <c r="A4" s="427" t="s">
        <v>300</v>
      </c>
      <c r="B4" s="428"/>
      <c r="C4" s="429"/>
      <c r="D4" s="419" t="s">
        <v>440</v>
      </c>
      <c r="E4" s="419"/>
      <c r="F4" s="420"/>
    </row>
    <row r="5" spans="1:6" ht="29.25" customHeight="1" thickBot="1">
      <c r="A5" s="424" t="s">
        <v>397</v>
      </c>
      <c r="B5" s="425"/>
      <c r="C5" s="425"/>
      <c r="D5" s="426"/>
      <c r="E5" s="16"/>
      <c r="F5" s="16" t="s">
        <v>42</v>
      </c>
    </row>
    <row r="6" spans="1:6" s="279" customFormat="1" ht="29.25" customHeight="1" thickBot="1">
      <c r="A6" s="427" t="s">
        <v>13</v>
      </c>
      <c r="B6" s="428"/>
      <c r="C6" s="429"/>
      <c r="D6" s="386"/>
      <c r="E6" s="388"/>
      <c r="F6" s="389"/>
    </row>
    <row r="7" spans="1:6" ht="29.25" customHeight="1" thickBot="1">
      <c r="A7" s="427" t="s">
        <v>14</v>
      </c>
      <c r="B7" s="428"/>
      <c r="C7" s="428"/>
      <c r="D7" s="430" t="s">
        <v>322</v>
      </c>
      <c r="E7" s="431"/>
      <c r="F7" s="432"/>
    </row>
    <row r="8" spans="1:6" ht="29.25" customHeight="1">
      <c r="A8" s="433" t="s">
        <v>15</v>
      </c>
      <c r="B8" s="434"/>
      <c r="C8" s="281" t="s">
        <v>7</v>
      </c>
      <c r="D8" s="281" t="s">
        <v>8</v>
      </c>
      <c r="E8" s="281" t="s">
        <v>306</v>
      </c>
      <c r="F8" s="20" t="s">
        <v>421</v>
      </c>
    </row>
    <row r="9" spans="1:6" ht="15" customHeight="1">
      <c r="A9" s="435" t="s">
        <v>17</v>
      </c>
      <c r="B9" s="436"/>
      <c r="C9" s="179">
        <v>20000</v>
      </c>
      <c r="D9" s="179">
        <v>20000</v>
      </c>
      <c r="E9" s="179">
        <v>21000</v>
      </c>
      <c r="F9" s="180">
        <v>22000</v>
      </c>
    </row>
    <row r="10" spans="1:6" ht="15" customHeight="1">
      <c r="A10" s="435" t="s">
        <v>18</v>
      </c>
      <c r="B10" s="436"/>
      <c r="C10" s="255"/>
      <c r="D10" s="255"/>
      <c r="E10" s="255"/>
      <c r="F10" s="256"/>
    </row>
    <row r="11" spans="1:6" ht="15" customHeight="1" thickBot="1">
      <c r="A11" s="437" t="s">
        <v>19</v>
      </c>
      <c r="B11" s="438"/>
      <c r="C11" s="257"/>
      <c r="D11" s="257"/>
      <c r="E11" s="257"/>
      <c r="F11" s="258"/>
    </row>
    <row r="12" spans="1:6" ht="21.75" customHeight="1">
      <c r="A12" s="439" t="s">
        <v>20</v>
      </c>
      <c r="B12" s="440"/>
      <c r="C12" s="259">
        <f>SUM(C9:C11)</f>
        <v>20000</v>
      </c>
      <c r="D12" s="259">
        <f>SUM(D9:D11)</f>
        <v>20000</v>
      </c>
      <c r="E12" s="259">
        <f>SUM(E9:E11)</f>
        <v>21000</v>
      </c>
      <c r="F12" s="260">
        <f>SUM(F9:F11)</f>
        <v>22000</v>
      </c>
    </row>
    <row r="13" spans="1:6" ht="21.75" customHeight="1" thickBot="1">
      <c r="A13" s="441" t="s">
        <v>45</v>
      </c>
      <c r="B13" s="442"/>
      <c r="C13" s="267"/>
      <c r="D13" s="267"/>
      <c r="E13" s="267"/>
      <c r="F13" s="268"/>
    </row>
    <row r="14" spans="1:6" ht="160.5" customHeight="1" thickBot="1">
      <c r="A14" s="157" t="s">
        <v>48</v>
      </c>
      <c r="B14" s="450" t="s">
        <v>442</v>
      </c>
      <c r="C14" s="422"/>
      <c r="D14" s="422"/>
      <c r="E14" s="422"/>
      <c r="F14" s="423"/>
    </row>
    <row r="15" spans="1:6" ht="45" customHeight="1" thickBot="1">
      <c r="A15" s="449" t="s">
        <v>44</v>
      </c>
      <c r="B15" s="449"/>
      <c r="C15" s="151" t="s">
        <v>355</v>
      </c>
      <c r="D15" s="151" t="s">
        <v>22</v>
      </c>
      <c r="E15" s="151" t="s">
        <v>23</v>
      </c>
      <c r="F15" s="152" t="s">
        <v>21</v>
      </c>
    </row>
    <row r="16" spans="1:6" ht="125.25" customHeight="1">
      <c r="A16" s="153" t="s">
        <v>422</v>
      </c>
      <c r="B16" s="165" t="s">
        <v>440</v>
      </c>
      <c r="C16" s="261">
        <v>10</v>
      </c>
      <c r="D16" s="262">
        <v>1100</v>
      </c>
      <c r="E16" s="263">
        <v>11000</v>
      </c>
      <c r="F16" s="181" t="s">
        <v>356</v>
      </c>
    </row>
    <row r="17" spans="1:6" ht="28.5" customHeight="1" thickBot="1">
      <c r="A17" s="153" t="s">
        <v>422</v>
      </c>
      <c r="B17" s="165" t="s">
        <v>443</v>
      </c>
      <c r="C17" s="261">
        <v>20</v>
      </c>
      <c r="D17" s="262">
        <v>450</v>
      </c>
      <c r="E17" s="263">
        <v>9000</v>
      </c>
      <c r="F17" s="181" t="s">
        <v>356</v>
      </c>
    </row>
    <row r="18" spans="1:6" ht="28.5" customHeight="1" thickBot="1">
      <c r="A18" s="386" t="s">
        <v>25</v>
      </c>
      <c r="B18" s="388"/>
      <c r="C18" s="388"/>
      <c r="D18" s="388"/>
      <c r="E18" s="388"/>
      <c r="F18" s="389"/>
    </row>
    <row r="19" spans="1:6" ht="128.25" customHeight="1">
      <c r="A19" s="390" t="s">
        <v>44</v>
      </c>
      <c r="B19" s="391"/>
      <c r="C19" s="17" t="s">
        <v>26</v>
      </c>
      <c r="D19" s="17" t="s">
        <v>27</v>
      </c>
      <c r="E19" s="17" t="s">
        <v>28</v>
      </c>
      <c r="F19" s="18" t="s">
        <v>29</v>
      </c>
    </row>
    <row r="20" spans="1:7" ht="52.5" customHeight="1" thickBot="1">
      <c r="A20" s="153" t="s">
        <v>422</v>
      </c>
      <c r="B20" s="165" t="s">
        <v>440</v>
      </c>
      <c r="C20" s="264" t="s">
        <v>441</v>
      </c>
      <c r="D20" s="264" t="s">
        <v>354</v>
      </c>
      <c r="E20" s="264" t="s">
        <v>354</v>
      </c>
      <c r="F20" s="265" t="s">
        <v>354</v>
      </c>
      <c r="G20" s="7"/>
    </row>
    <row r="21" spans="1:6" ht="29.25" customHeight="1" thickBot="1">
      <c r="A21" s="392" t="s">
        <v>424</v>
      </c>
      <c r="B21" s="393"/>
      <c r="C21" s="448" t="s">
        <v>444</v>
      </c>
      <c r="D21" s="406"/>
      <c r="E21" s="406"/>
      <c r="F21" s="407"/>
    </row>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8:F18"/>
    <mergeCell ref="A19:B19"/>
    <mergeCell ref="A21:B21"/>
    <mergeCell ref="C21:F21"/>
  </mergeCells>
  <printOptions/>
  <pageMargins left="0.7" right="0.7" top="0.75" bottom="0.75" header="0.3" footer="0.3"/>
  <pageSetup horizontalDpi="600" verticalDpi="600" orientation="portrait" scale="67" r:id="rId1"/>
</worksheet>
</file>

<file path=xl/worksheets/sheet36.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O4" sqref="O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443" t="s">
        <v>406</v>
      </c>
      <c r="B2" s="337" t="s">
        <v>30</v>
      </c>
      <c r="C2" s="337"/>
      <c r="D2" s="337"/>
      <c r="E2" s="337"/>
      <c r="F2" s="337"/>
      <c r="G2" s="337"/>
      <c r="H2" s="337" t="s">
        <v>47</v>
      </c>
      <c r="I2" s="337" t="s">
        <v>32</v>
      </c>
      <c r="J2" s="337" t="s">
        <v>33</v>
      </c>
      <c r="K2" s="337" t="s">
        <v>34</v>
      </c>
      <c r="L2" s="339" t="s">
        <v>35</v>
      </c>
    </row>
    <row r="3" spans="1:12" ht="36.75" customHeight="1">
      <c r="A3" s="444"/>
      <c r="B3" s="280" t="s">
        <v>16</v>
      </c>
      <c r="C3" s="280" t="s">
        <v>438</v>
      </c>
      <c r="D3" s="280" t="s">
        <v>7</v>
      </c>
      <c r="E3" s="10" t="s">
        <v>36</v>
      </c>
      <c r="F3" s="10" t="s">
        <v>7</v>
      </c>
      <c r="G3" s="10" t="s">
        <v>37</v>
      </c>
      <c r="H3" s="338"/>
      <c r="I3" s="338"/>
      <c r="J3" s="338"/>
      <c r="K3" s="338"/>
      <c r="L3" s="340"/>
    </row>
    <row r="4" spans="1:12" ht="150.75" customHeight="1" thickBot="1">
      <c r="A4" s="237" t="s">
        <v>445</v>
      </c>
      <c r="B4" s="12" t="s">
        <v>410</v>
      </c>
      <c r="C4" s="184">
        <v>14</v>
      </c>
      <c r="D4" s="184">
        <v>20</v>
      </c>
      <c r="E4" s="189"/>
      <c r="F4" s="185"/>
      <c r="G4" s="189"/>
      <c r="H4" s="185" t="s">
        <v>361</v>
      </c>
      <c r="I4" s="11">
        <v>0.1</v>
      </c>
      <c r="J4" s="191" t="s">
        <v>322</v>
      </c>
      <c r="K4" s="185" t="s">
        <v>439</v>
      </c>
      <c r="L4" s="188" t="s">
        <v>413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37.xml><?xml version="1.0" encoding="utf-8"?>
<worksheet xmlns="http://schemas.openxmlformats.org/spreadsheetml/2006/main" xmlns:r="http://schemas.openxmlformats.org/officeDocument/2006/relationships">
  <dimension ref="A2:F10"/>
  <sheetViews>
    <sheetView zoomScalePageLayoutView="0" workbookViewId="0" topLeftCell="A1">
      <selection activeCell="A2" sqref="A2:F10"/>
    </sheetView>
  </sheetViews>
  <sheetFormatPr defaultColWidth="9.140625" defaultRowHeight="15"/>
  <cols>
    <col min="1" max="1" width="7.140625" style="0" customWidth="1"/>
    <col min="2" max="6" width="19.57421875" style="0" customWidth="1"/>
  </cols>
  <sheetData>
    <row r="1" ht="15.75" thickBot="1"/>
    <row r="2" spans="1:6" ht="52.5" customHeight="1" thickBot="1">
      <c r="A2" s="454" t="s">
        <v>314</v>
      </c>
      <c r="B2" s="455"/>
      <c r="C2" s="455"/>
      <c r="D2" s="455"/>
      <c r="E2" s="455"/>
      <c r="F2" s="456"/>
    </row>
    <row r="3" spans="1:6" ht="27.75" customHeight="1" thickBot="1">
      <c r="A3" s="465" t="s">
        <v>310</v>
      </c>
      <c r="B3" s="466"/>
      <c r="C3" s="467"/>
      <c r="D3" s="468"/>
      <c r="E3" s="469"/>
      <c r="F3" s="24"/>
    </row>
    <row r="4" spans="1:6" ht="27.75" customHeight="1" thickBot="1">
      <c r="A4" s="465" t="s">
        <v>311</v>
      </c>
      <c r="B4" s="466"/>
      <c r="C4" s="467"/>
      <c r="D4" s="451"/>
      <c r="E4" s="452"/>
      <c r="F4" s="453"/>
    </row>
    <row r="5" spans="1:6" ht="27.75" customHeight="1" thickBot="1">
      <c r="A5" s="457" t="s">
        <v>312</v>
      </c>
      <c r="B5" s="458"/>
      <c r="C5" s="459"/>
      <c r="D5" s="460"/>
      <c r="E5" s="25" t="s">
        <v>55</v>
      </c>
      <c r="F5" s="26"/>
    </row>
    <row r="6" spans="1:6" ht="28.5" customHeight="1">
      <c r="A6" s="463" t="s">
        <v>56</v>
      </c>
      <c r="B6" s="464"/>
      <c r="C6" s="464"/>
      <c r="D6" s="464"/>
      <c r="E6" s="464"/>
      <c r="F6" s="461" t="s">
        <v>53</v>
      </c>
    </row>
    <row r="7" spans="1:6" ht="42" customHeight="1" thickBot="1">
      <c r="A7" s="27" t="s">
        <v>54</v>
      </c>
      <c r="B7" s="28" t="s">
        <v>57</v>
      </c>
      <c r="C7" s="28" t="s">
        <v>58</v>
      </c>
      <c r="D7" s="28" t="s">
        <v>59</v>
      </c>
      <c r="E7" s="28" t="s">
        <v>60</v>
      </c>
      <c r="F7" s="462"/>
    </row>
    <row r="8" spans="1:6" ht="18.75" customHeight="1">
      <c r="A8" s="29">
        <v>1</v>
      </c>
      <c r="B8" s="30"/>
      <c r="C8" s="30"/>
      <c r="D8" s="30"/>
      <c r="E8" s="30"/>
      <c r="F8" s="31"/>
    </row>
    <row r="9" spans="1:6" ht="18.75" customHeight="1">
      <c r="A9" s="32">
        <v>2</v>
      </c>
      <c r="B9" s="33"/>
      <c r="C9" s="33"/>
      <c r="D9" s="33"/>
      <c r="E9" s="33"/>
      <c r="F9" s="34"/>
    </row>
    <row r="10" spans="1:6" ht="18.75" customHeight="1" thickBot="1">
      <c r="A10" s="35">
        <v>3</v>
      </c>
      <c r="B10" s="36"/>
      <c r="C10" s="36"/>
      <c r="D10" s="36"/>
      <c r="E10" s="36"/>
      <c r="F10" s="37"/>
    </row>
  </sheetData>
  <sheetProtection/>
  <mergeCells count="9">
    <mergeCell ref="D4:F4"/>
    <mergeCell ref="A2:F2"/>
    <mergeCell ref="A5:B5"/>
    <mergeCell ref="C5:D5"/>
    <mergeCell ref="F6:F7"/>
    <mergeCell ref="A6:E6"/>
    <mergeCell ref="A3:C3"/>
    <mergeCell ref="D3:E3"/>
    <mergeCell ref="A4:C4"/>
  </mergeCells>
  <printOption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dimension ref="A2:F10"/>
  <sheetViews>
    <sheetView zoomScalePageLayoutView="0" workbookViewId="0" topLeftCell="A1">
      <selection activeCell="A2" sqref="A2:F2"/>
    </sheetView>
  </sheetViews>
  <sheetFormatPr defaultColWidth="9.140625" defaultRowHeight="15"/>
  <cols>
    <col min="1" max="1" width="7.140625" style="0" customWidth="1"/>
    <col min="2" max="6" width="19.57421875" style="0" customWidth="1"/>
  </cols>
  <sheetData>
    <row r="1" ht="15.75" thickBot="1"/>
    <row r="2" spans="1:6" ht="52.5" customHeight="1" thickBot="1">
      <c r="A2" s="454" t="s">
        <v>315</v>
      </c>
      <c r="B2" s="455"/>
      <c r="C2" s="455"/>
      <c r="D2" s="455"/>
      <c r="E2" s="455"/>
      <c r="F2" s="456"/>
    </row>
    <row r="3" spans="1:6" ht="27.75" customHeight="1" thickBot="1">
      <c r="A3" s="465" t="s">
        <v>313</v>
      </c>
      <c r="B3" s="466"/>
      <c r="C3" s="467"/>
      <c r="D3" s="468"/>
      <c r="E3" s="469"/>
      <c r="F3" s="24"/>
    </row>
    <row r="4" spans="1:6" ht="27.75" customHeight="1" thickBot="1">
      <c r="A4" s="465" t="s">
        <v>316</v>
      </c>
      <c r="B4" s="466"/>
      <c r="C4" s="467"/>
      <c r="D4" s="451"/>
      <c r="E4" s="452"/>
      <c r="F4" s="453"/>
    </row>
    <row r="5" spans="1:6" ht="27.75" customHeight="1" thickBot="1">
      <c r="A5" s="470" t="s">
        <v>318</v>
      </c>
      <c r="B5" s="471"/>
      <c r="C5" s="459"/>
      <c r="D5" s="460"/>
      <c r="E5" s="25" t="s">
        <v>55</v>
      </c>
      <c r="F5" s="26"/>
    </row>
    <row r="6" spans="1:6" ht="32.25" customHeight="1">
      <c r="A6" s="463" t="s">
        <v>317</v>
      </c>
      <c r="B6" s="464"/>
      <c r="C6" s="464"/>
      <c r="D6" s="464"/>
      <c r="E6" s="464"/>
      <c r="F6" s="461" t="s">
        <v>53</v>
      </c>
    </row>
    <row r="7" spans="1:6" ht="42" customHeight="1" thickBot="1">
      <c r="A7" s="27" t="s">
        <v>54</v>
      </c>
      <c r="B7" s="28" t="s">
        <v>57</v>
      </c>
      <c r="C7" s="28" t="s">
        <v>58</v>
      </c>
      <c r="D7" s="28" t="s">
        <v>59</v>
      </c>
      <c r="E7" s="28" t="s">
        <v>60</v>
      </c>
      <c r="F7" s="462"/>
    </row>
    <row r="8" spans="1:6" ht="18.75" customHeight="1">
      <c r="A8" s="29">
        <v>1</v>
      </c>
      <c r="B8" s="30"/>
      <c r="C8" s="30"/>
      <c r="D8" s="30"/>
      <c r="E8" s="30"/>
      <c r="F8" s="31"/>
    </row>
    <row r="9" spans="1:6" ht="18.75" customHeight="1">
      <c r="A9" s="32">
        <v>2</v>
      </c>
      <c r="B9" s="33"/>
      <c r="C9" s="33"/>
      <c r="D9" s="33"/>
      <c r="E9" s="33"/>
      <c r="F9" s="34"/>
    </row>
    <row r="10" spans="1:6" ht="18.75" customHeight="1" thickBot="1">
      <c r="A10" s="35">
        <v>3</v>
      </c>
      <c r="B10" s="36"/>
      <c r="C10" s="36"/>
      <c r="D10" s="36"/>
      <c r="E10" s="36"/>
      <c r="F10" s="37"/>
    </row>
  </sheetData>
  <sheetProtection/>
  <mergeCells count="9">
    <mergeCell ref="A6:E6"/>
    <mergeCell ref="F6:F7"/>
    <mergeCell ref="A2:F2"/>
    <mergeCell ref="A3:C3"/>
    <mergeCell ref="D3:E3"/>
    <mergeCell ref="A4:C4"/>
    <mergeCell ref="D4:F4"/>
    <mergeCell ref="A5:B5"/>
    <mergeCell ref="C5:D5"/>
  </mergeCells>
  <printOptions/>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dimension ref="B2:G31"/>
  <sheetViews>
    <sheetView zoomScalePageLayoutView="0" workbookViewId="0" topLeftCell="A1">
      <selection activeCell="B2" sqref="B2:G31"/>
    </sheetView>
  </sheetViews>
  <sheetFormatPr defaultColWidth="9.140625" defaultRowHeight="15"/>
  <cols>
    <col min="2" max="2" width="5.421875" style="0" customWidth="1"/>
    <col min="3" max="3" width="34.00390625" style="0" customWidth="1"/>
    <col min="4" max="7" width="22.00390625" style="0" customWidth="1"/>
  </cols>
  <sheetData>
    <row r="1" ht="15.75" thickBot="1"/>
    <row r="2" spans="2:7" ht="48" customHeight="1">
      <c r="B2" s="480" t="s">
        <v>61</v>
      </c>
      <c r="C2" s="481"/>
      <c r="D2" s="481"/>
      <c r="E2" s="481"/>
      <c r="F2" s="481"/>
      <c r="G2" s="482"/>
    </row>
    <row r="3" spans="2:7" ht="54.75" customHeight="1">
      <c r="B3" s="38" t="s">
        <v>62</v>
      </c>
      <c r="C3" s="39" t="s">
        <v>63</v>
      </c>
      <c r="D3" s="39" t="s">
        <v>295</v>
      </c>
      <c r="E3" s="39" t="s">
        <v>296</v>
      </c>
      <c r="F3" s="39" t="s">
        <v>297</v>
      </c>
      <c r="G3" s="39" t="s">
        <v>298</v>
      </c>
    </row>
    <row r="4" spans="2:7" ht="30.75" customHeight="1">
      <c r="B4" s="473" t="s">
        <v>64</v>
      </c>
      <c r="C4" s="40" t="s">
        <v>65</v>
      </c>
      <c r="D4" s="41"/>
      <c r="E4" s="41"/>
      <c r="F4" s="41"/>
      <c r="G4" s="42"/>
    </row>
    <row r="5" spans="2:7" ht="22.5" customHeight="1">
      <c r="B5" s="474"/>
      <c r="C5" s="40" t="s">
        <v>66</v>
      </c>
      <c r="D5" s="41"/>
      <c r="E5" s="41"/>
      <c r="F5" s="41"/>
      <c r="G5" s="42"/>
    </row>
    <row r="6" spans="2:7" ht="22.5" customHeight="1">
      <c r="B6" s="475"/>
      <c r="C6" s="40" t="s">
        <v>67</v>
      </c>
      <c r="D6" s="41"/>
      <c r="E6" s="41"/>
      <c r="F6" s="41"/>
      <c r="G6" s="42"/>
    </row>
    <row r="7" spans="2:7" ht="30.75" customHeight="1">
      <c r="B7" s="473" t="s">
        <v>68</v>
      </c>
      <c r="C7" s="40" t="s">
        <v>69</v>
      </c>
      <c r="D7" s="41"/>
      <c r="E7" s="41"/>
      <c r="F7" s="41"/>
      <c r="G7" s="42"/>
    </row>
    <row r="8" spans="2:7" ht="22.5" customHeight="1">
      <c r="B8" s="474"/>
      <c r="C8" s="40" t="s">
        <v>66</v>
      </c>
      <c r="D8" s="41"/>
      <c r="E8" s="41"/>
      <c r="F8" s="41"/>
      <c r="G8" s="42"/>
    </row>
    <row r="9" spans="2:7" ht="22.5" customHeight="1">
      <c r="B9" s="475"/>
      <c r="C9" s="40" t="s">
        <v>67</v>
      </c>
      <c r="D9" s="41"/>
      <c r="E9" s="41"/>
      <c r="F9" s="41"/>
      <c r="G9" s="42"/>
    </row>
    <row r="10" spans="2:7" ht="30.75" customHeight="1">
      <c r="B10" s="473" t="s">
        <v>70</v>
      </c>
      <c r="C10" s="40" t="s">
        <v>71</v>
      </c>
      <c r="D10" s="41"/>
      <c r="E10" s="41"/>
      <c r="F10" s="41"/>
      <c r="G10" s="42"/>
    </row>
    <row r="11" spans="2:7" ht="22.5" customHeight="1">
      <c r="B11" s="474"/>
      <c r="C11" s="40" t="s">
        <v>66</v>
      </c>
      <c r="D11" s="41"/>
      <c r="E11" s="41"/>
      <c r="F11" s="41"/>
      <c r="G11" s="42"/>
    </row>
    <row r="12" spans="2:7" ht="22.5" customHeight="1">
      <c r="B12" s="475"/>
      <c r="C12" s="40" t="s">
        <v>67</v>
      </c>
      <c r="D12" s="41"/>
      <c r="E12" s="41"/>
      <c r="F12" s="41"/>
      <c r="G12" s="42"/>
    </row>
    <row r="13" spans="2:7" ht="30.75" customHeight="1">
      <c r="B13" s="473" t="s">
        <v>72</v>
      </c>
      <c r="C13" s="40" t="s">
        <v>73</v>
      </c>
      <c r="D13" s="41"/>
      <c r="E13" s="41"/>
      <c r="F13" s="41"/>
      <c r="G13" s="42"/>
    </row>
    <row r="14" spans="2:7" ht="23.25" customHeight="1">
      <c r="B14" s="474"/>
      <c r="C14" s="40" t="s">
        <v>66</v>
      </c>
      <c r="D14" s="41"/>
      <c r="E14" s="41"/>
      <c r="F14" s="41"/>
      <c r="G14" s="42"/>
    </row>
    <row r="15" spans="2:7" ht="23.25" customHeight="1">
      <c r="B15" s="475"/>
      <c r="C15" s="40" t="s">
        <v>67</v>
      </c>
      <c r="D15" s="41"/>
      <c r="E15" s="41"/>
      <c r="F15" s="41"/>
      <c r="G15" s="42"/>
    </row>
    <row r="16" spans="2:7" ht="30.75" customHeight="1">
      <c r="B16" s="473" t="s">
        <v>74</v>
      </c>
      <c r="C16" s="40" t="s">
        <v>75</v>
      </c>
      <c r="D16" s="41"/>
      <c r="E16" s="41"/>
      <c r="F16" s="41"/>
      <c r="G16" s="42"/>
    </row>
    <row r="17" spans="2:7" ht="22.5" customHeight="1">
      <c r="B17" s="474"/>
      <c r="C17" s="40" t="s">
        <v>66</v>
      </c>
      <c r="D17" s="41"/>
      <c r="E17" s="41"/>
      <c r="F17" s="41"/>
      <c r="G17" s="42"/>
    </row>
    <row r="18" spans="2:7" ht="22.5" customHeight="1">
      <c r="B18" s="475"/>
      <c r="C18" s="40" t="s">
        <v>67</v>
      </c>
      <c r="D18" s="41"/>
      <c r="E18" s="41"/>
      <c r="F18" s="41"/>
      <c r="G18" s="42"/>
    </row>
    <row r="19" spans="2:7" ht="30.75" customHeight="1">
      <c r="B19" s="473" t="s">
        <v>76</v>
      </c>
      <c r="C19" s="40" t="s">
        <v>77</v>
      </c>
      <c r="D19" s="41"/>
      <c r="E19" s="41"/>
      <c r="F19" s="41"/>
      <c r="G19" s="42"/>
    </row>
    <row r="20" spans="2:7" ht="22.5" customHeight="1">
      <c r="B20" s="474"/>
      <c r="C20" s="40" t="s">
        <v>66</v>
      </c>
      <c r="D20" s="41"/>
      <c r="E20" s="41"/>
      <c r="F20" s="41"/>
      <c r="G20" s="42"/>
    </row>
    <row r="21" spans="2:7" ht="22.5" customHeight="1">
      <c r="B21" s="475"/>
      <c r="C21" s="40" t="s">
        <v>67</v>
      </c>
      <c r="D21" s="41"/>
      <c r="E21" s="41"/>
      <c r="F21" s="41"/>
      <c r="G21" s="42"/>
    </row>
    <row r="22" spans="2:7" ht="30.75" customHeight="1">
      <c r="B22" s="473" t="s">
        <v>78</v>
      </c>
      <c r="C22" s="40" t="s">
        <v>79</v>
      </c>
      <c r="D22" s="41"/>
      <c r="E22" s="41"/>
      <c r="F22" s="41"/>
      <c r="G22" s="42"/>
    </row>
    <row r="23" spans="2:7" ht="22.5" customHeight="1">
      <c r="B23" s="474"/>
      <c r="C23" s="40" t="s">
        <v>66</v>
      </c>
      <c r="D23" s="41"/>
      <c r="E23" s="41"/>
      <c r="F23" s="41"/>
      <c r="G23" s="42"/>
    </row>
    <row r="24" spans="2:7" ht="22.5" customHeight="1">
      <c r="B24" s="475"/>
      <c r="C24" s="40" t="s">
        <v>67</v>
      </c>
      <c r="D24" s="41"/>
      <c r="E24" s="41"/>
      <c r="F24" s="41"/>
      <c r="G24" s="42"/>
    </row>
    <row r="25" spans="2:7" ht="30.75" customHeight="1">
      <c r="B25" s="473" t="s">
        <v>80</v>
      </c>
      <c r="C25" s="40" t="s">
        <v>81</v>
      </c>
      <c r="D25" s="41"/>
      <c r="E25" s="41"/>
      <c r="F25" s="41"/>
      <c r="G25" s="42"/>
    </row>
    <row r="26" spans="2:7" ht="22.5" customHeight="1">
      <c r="B26" s="474"/>
      <c r="C26" s="40" t="s">
        <v>66</v>
      </c>
      <c r="D26" s="41"/>
      <c r="E26" s="41"/>
      <c r="F26" s="41"/>
      <c r="G26" s="42"/>
    </row>
    <row r="27" spans="2:7" ht="22.5" customHeight="1">
      <c r="B27" s="475"/>
      <c r="C27" s="40" t="s">
        <v>67</v>
      </c>
      <c r="D27" s="41"/>
      <c r="E27" s="41"/>
      <c r="F27" s="41"/>
      <c r="G27" s="42"/>
    </row>
    <row r="28" spans="2:7" ht="30.75" customHeight="1">
      <c r="B28" s="476" t="s">
        <v>82</v>
      </c>
      <c r="C28" s="477"/>
      <c r="D28" s="43">
        <f aca="true" t="shared" si="0" ref="D28:G30">D4+D7+D10+D13+D16+D19+D22+D25</f>
        <v>0</v>
      </c>
      <c r="E28" s="43">
        <f t="shared" si="0"/>
        <v>0</v>
      </c>
      <c r="F28" s="43">
        <f t="shared" si="0"/>
        <v>0</v>
      </c>
      <c r="G28" s="44">
        <f t="shared" si="0"/>
        <v>0</v>
      </c>
    </row>
    <row r="29" spans="2:7" ht="22.5" customHeight="1" thickBot="1">
      <c r="B29" s="478" t="s">
        <v>66</v>
      </c>
      <c r="C29" s="479"/>
      <c r="D29" s="45">
        <f t="shared" si="0"/>
        <v>0</v>
      </c>
      <c r="E29" s="45">
        <f t="shared" si="0"/>
        <v>0</v>
      </c>
      <c r="F29" s="45">
        <f t="shared" si="0"/>
        <v>0</v>
      </c>
      <c r="G29" s="46">
        <f t="shared" si="0"/>
        <v>0</v>
      </c>
    </row>
    <row r="30" spans="2:7" ht="22.5" customHeight="1" thickBot="1">
      <c r="B30" s="478" t="s">
        <v>67</v>
      </c>
      <c r="C30" s="479"/>
      <c r="D30" s="45">
        <f t="shared" si="0"/>
        <v>0</v>
      </c>
      <c r="E30" s="45">
        <f t="shared" si="0"/>
        <v>0</v>
      </c>
      <c r="F30" s="45">
        <f t="shared" si="0"/>
        <v>0</v>
      </c>
      <c r="G30" s="45">
        <f t="shared" si="0"/>
        <v>0</v>
      </c>
    </row>
    <row r="31" spans="2:7" ht="27" customHeight="1">
      <c r="B31" s="472" t="s">
        <v>83</v>
      </c>
      <c r="C31" s="472"/>
      <c r="D31" s="472"/>
      <c r="E31" s="472"/>
      <c r="F31" s="472"/>
      <c r="G31" s="472"/>
    </row>
  </sheetData>
  <sheetProtection/>
  <mergeCells count="13">
    <mergeCell ref="B16:B18"/>
    <mergeCell ref="B2:G2"/>
    <mergeCell ref="B4:B6"/>
    <mergeCell ref="B7:B9"/>
    <mergeCell ref="B10:B12"/>
    <mergeCell ref="B13:B15"/>
    <mergeCell ref="B31:G31"/>
    <mergeCell ref="B19:B21"/>
    <mergeCell ref="B22:B24"/>
    <mergeCell ref="B25:B27"/>
    <mergeCell ref="B28:C28"/>
    <mergeCell ref="B29:C29"/>
    <mergeCell ref="B30:C30"/>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K4" sqref="K4"/>
    </sheetView>
  </sheetViews>
  <sheetFormatPr defaultColWidth="9.140625" defaultRowHeight="15"/>
  <cols>
    <col min="1" max="1" width="26.421875" style="8" customWidth="1"/>
    <col min="2" max="2" width="19.5742187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307</v>
      </c>
      <c r="B1" s="380"/>
      <c r="C1" s="380"/>
      <c r="D1" s="380"/>
      <c r="E1" s="380"/>
      <c r="F1" s="380"/>
      <c r="G1" s="380"/>
      <c r="H1" s="380"/>
      <c r="I1" s="380"/>
      <c r="J1" s="380"/>
      <c r="K1" s="380"/>
      <c r="L1" s="381"/>
    </row>
    <row r="2" spans="1:12" ht="36" customHeight="1">
      <c r="A2" s="335" t="s">
        <v>46</v>
      </c>
      <c r="B2" s="337" t="s">
        <v>30</v>
      </c>
      <c r="C2" s="337"/>
      <c r="D2" s="337"/>
      <c r="E2" s="337"/>
      <c r="F2" s="337"/>
      <c r="G2" s="337"/>
      <c r="H2" s="337" t="s">
        <v>47</v>
      </c>
      <c r="I2" s="337" t="s">
        <v>32</v>
      </c>
      <c r="J2" s="337" t="s">
        <v>33</v>
      </c>
      <c r="K2" s="337" t="s">
        <v>34</v>
      </c>
      <c r="L2" s="339" t="s">
        <v>35</v>
      </c>
    </row>
    <row r="3" spans="1:12" ht="44.25" customHeight="1">
      <c r="A3" s="336"/>
      <c r="B3" s="169" t="s">
        <v>16</v>
      </c>
      <c r="C3" s="169" t="s">
        <v>417</v>
      </c>
      <c r="D3" s="169" t="s">
        <v>6</v>
      </c>
      <c r="E3" s="10" t="s">
        <v>36</v>
      </c>
      <c r="F3" s="10" t="s">
        <v>7</v>
      </c>
      <c r="G3" s="10" t="s">
        <v>37</v>
      </c>
      <c r="H3" s="338"/>
      <c r="I3" s="338"/>
      <c r="J3" s="338"/>
      <c r="K3" s="338"/>
      <c r="L3" s="340"/>
    </row>
    <row r="4" spans="1:12" ht="129.75" customHeight="1" thickBot="1">
      <c r="A4" s="237" t="s">
        <v>359</v>
      </c>
      <c r="B4" s="170" t="s">
        <v>360</v>
      </c>
      <c r="C4" s="168">
        <v>15</v>
      </c>
      <c r="D4" s="168">
        <v>16</v>
      </c>
      <c r="E4" s="21">
        <v>15</v>
      </c>
      <c r="F4" s="21">
        <v>15</v>
      </c>
      <c r="G4" s="21">
        <v>15</v>
      </c>
      <c r="H4" s="12" t="s">
        <v>361</v>
      </c>
      <c r="I4" s="11">
        <v>0.1</v>
      </c>
      <c r="J4" s="167" t="s">
        <v>322</v>
      </c>
      <c r="K4" s="12" t="s">
        <v>362</v>
      </c>
      <c r="L4" s="13" t="s">
        <v>423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40.xml><?xml version="1.0" encoding="utf-8"?>
<worksheet xmlns="http://schemas.openxmlformats.org/spreadsheetml/2006/main" xmlns:r="http://schemas.openxmlformats.org/officeDocument/2006/relationships">
  <sheetPr>
    <tabColor indexed="10"/>
  </sheetPr>
  <dimension ref="A1:L233"/>
  <sheetViews>
    <sheetView view="pageBreakPreview" zoomScale="90" zoomScaleNormal="70" zoomScaleSheetLayoutView="90" zoomScalePageLayoutView="0" workbookViewId="0" topLeftCell="A1">
      <selection activeCell="H233" sqref="A2:H233"/>
    </sheetView>
  </sheetViews>
  <sheetFormatPr defaultColWidth="9.140625" defaultRowHeight="15"/>
  <cols>
    <col min="1" max="1" width="9.57421875" style="60" customWidth="1"/>
    <col min="2" max="2" width="54.00390625" style="61" customWidth="1"/>
    <col min="3" max="3" width="13.28125" style="62" hidden="1" customWidth="1"/>
    <col min="4" max="7" width="14.28125" style="62" customWidth="1"/>
    <col min="8" max="8" width="13.57421875" style="53" customWidth="1"/>
    <col min="9" max="11" width="9.140625" style="54" customWidth="1"/>
    <col min="12" max="12" width="10.8515625" style="54" bestFit="1" customWidth="1"/>
    <col min="13" max="238" width="9.140625" style="54" customWidth="1"/>
    <col min="239" max="239" width="5.140625" style="54" customWidth="1"/>
    <col min="240" max="240" width="7.28125" style="54" customWidth="1"/>
    <col min="241" max="241" width="5.8515625" style="54" customWidth="1"/>
    <col min="242" max="242" width="0" style="54" hidden="1" customWidth="1"/>
    <col min="243" max="243" width="7.7109375" style="54" customWidth="1"/>
    <col min="244" max="244" width="9.57421875" style="54" customWidth="1"/>
    <col min="245" max="245" width="54.00390625" style="54" customWidth="1"/>
    <col min="246" max="249" width="0" style="54" hidden="1" customWidth="1"/>
    <col min="250" max="250" width="13.28125" style="54" customWidth="1"/>
    <col min="251" max="252" width="14.28125" style="54" customWidth="1"/>
    <col min="253" max="253" width="13.57421875" style="54" customWidth="1"/>
    <col min="254" max="254" width="13.28125" style="54" customWidth="1"/>
    <col min="255" max="255" width="11.7109375" style="54" customWidth="1"/>
    <col min="256" max="16384" width="0" style="54" hidden="1" customWidth="1"/>
  </cols>
  <sheetData>
    <row r="1" spans="1:8" s="47" customFormat="1" ht="30.75" customHeight="1" thickBot="1">
      <c r="A1" s="48"/>
      <c r="B1" s="49"/>
      <c r="C1" s="50"/>
      <c r="D1" s="50"/>
      <c r="E1" s="50"/>
      <c r="F1" s="50"/>
      <c r="G1" s="50"/>
      <c r="H1" s="51"/>
    </row>
    <row r="2" spans="1:8" s="52" customFormat="1" ht="43.5" customHeight="1" thickBot="1">
      <c r="A2" s="483" t="s">
        <v>309</v>
      </c>
      <c r="B2" s="484"/>
      <c r="C2" s="484"/>
      <c r="D2" s="484"/>
      <c r="E2" s="484"/>
      <c r="F2" s="484"/>
      <c r="G2" s="484"/>
      <c r="H2" s="485"/>
    </row>
    <row r="3" spans="1:8" ht="54.75" customHeight="1" thickBot="1">
      <c r="A3" s="86" t="s">
        <v>84</v>
      </c>
      <c r="B3" s="171" t="s">
        <v>16</v>
      </c>
      <c r="C3" s="172" t="s">
        <v>288</v>
      </c>
      <c r="D3" s="173" t="s">
        <v>289</v>
      </c>
      <c r="E3" s="173" t="s">
        <v>290</v>
      </c>
      <c r="F3" s="173" t="s">
        <v>291</v>
      </c>
      <c r="G3" s="173" t="s">
        <v>292</v>
      </c>
      <c r="H3" s="174" t="s">
        <v>293</v>
      </c>
    </row>
    <row r="4" spans="1:12" ht="42" customHeight="1" thickBot="1">
      <c r="A4" s="88"/>
      <c r="B4" s="175" t="s">
        <v>82</v>
      </c>
      <c r="C4" s="90"/>
      <c r="D4" s="91"/>
      <c r="E4" s="91"/>
      <c r="F4" s="91"/>
      <c r="G4" s="91"/>
      <c r="H4" s="92"/>
      <c r="L4" s="55"/>
    </row>
    <row r="5" spans="1:8" ht="21" customHeight="1" thickBot="1">
      <c r="A5" s="93"/>
      <c r="B5" s="94" t="s">
        <v>85</v>
      </c>
      <c r="C5" s="95"/>
      <c r="D5" s="95"/>
      <c r="E5" s="95"/>
      <c r="F5" s="95"/>
      <c r="G5" s="95"/>
      <c r="H5" s="96"/>
    </row>
    <row r="6" spans="1:10" ht="30.75" customHeight="1" thickBot="1">
      <c r="A6" s="88"/>
      <c r="B6" s="100" t="s">
        <v>86</v>
      </c>
      <c r="C6" s="89"/>
      <c r="D6" s="89"/>
      <c r="E6" s="89"/>
      <c r="F6" s="89"/>
      <c r="G6" s="89"/>
      <c r="H6" s="99"/>
      <c r="J6" s="56"/>
    </row>
    <row r="7" spans="1:8" ht="20.25" customHeight="1">
      <c r="A7" s="113"/>
      <c r="B7" s="87" t="s">
        <v>87</v>
      </c>
      <c r="C7" s="98"/>
      <c r="D7" s="85"/>
      <c r="E7" s="85"/>
      <c r="F7" s="85"/>
      <c r="G7" s="85"/>
      <c r="H7" s="114"/>
    </row>
    <row r="8" spans="1:8" s="58" customFormat="1" ht="20.25" customHeight="1">
      <c r="A8" s="115"/>
      <c r="B8" s="64" t="s">
        <v>88</v>
      </c>
      <c r="C8" s="66"/>
      <c r="D8" s="67"/>
      <c r="E8" s="67"/>
      <c r="F8" s="67"/>
      <c r="G8" s="67"/>
      <c r="H8" s="116"/>
    </row>
    <row r="9" spans="1:8" s="58" customFormat="1" ht="20.25" customHeight="1">
      <c r="A9" s="117"/>
      <c r="B9" s="69" t="s">
        <v>89</v>
      </c>
      <c r="C9" s="66"/>
      <c r="D9" s="71"/>
      <c r="E9" s="71"/>
      <c r="F9" s="71"/>
      <c r="G9" s="71"/>
      <c r="H9" s="116"/>
    </row>
    <row r="10" spans="1:8" s="57" customFormat="1" ht="20.25" customHeight="1">
      <c r="A10" s="117"/>
      <c r="B10" s="72" t="s">
        <v>90</v>
      </c>
      <c r="C10" s="66"/>
      <c r="D10" s="74"/>
      <c r="E10" s="74"/>
      <c r="F10" s="74"/>
      <c r="G10" s="74"/>
      <c r="H10" s="116"/>
    </row>
    <row r="11" spans="1:8" s="47" customFormat="1" ht="20.25" customHeight="1">
      <c r="A11" s="117"/>
      <c r="B11" s="72" t="s">
        <v>91</v>
      </c>
      <c r="C11" s="70"/>
      <c r="D11" s="73"/>
      <c r="E11" s="73"/>
      <c r="F11" s="73"/>
      <c r="G11" s="73"/>
      <c r="H11" s="118"/>
    </row>
    <row r="12" spans="1:8" s="57" customFormat="1" ht="20.25" customHeight="1">
      <c r="A12" s="117"/>
      <c r="B12" s="72" t="s">
        <v>92</v>
      </c>
      <c r="C12" s="65"/>
      <c r="D12" s="74"/>
      <c r="E12" s="74"/>
      <c r="F12" s="74"/>
      <c r="G12" s="74"/>
      <c r="H12" s="119"/>
    </row>
    <row r="13" spans="1:8" s="47" customFormat="1" ht="20.25" customHeight="1">
      <c r="A13" s="117"/>
      <c r="B13" s="72" t="s">
        <v>93</v>
      </c>
      <c r="C13" s="65"/>
      <c r="D13" s="73"/>
      <c r="E13" s="73"/>
      <c r="F13" s="73"/>
      <c r="G13" s="73"/>
      <c r="H13" s="119"/>
    </row>
    <row r="14" spans="1:8" s="47" customFormat="1" ht="20.25" customHeight="1">
      <c r="A14" s="117"/>
      <c r="B14" s="72" t="s">
        <v>94</v>
      </c>
      <c r="C14" s="70"/>
      <c r="D14" s="73"/>
      <c r="E14" s="73"/>
      <c r="F14" s="73"/>
      <c r="G14" s="73"/>
      <c r="H14" s="118"/>
    </row>
    <row r="15" spans="1:8" s="47" customFormat="1" ht="20.25" customHeight="1">
      <c r="A15" s="117"/>
      <c r="B15" s="72" t="s">
        <v>95</v>
      </c>
      <c r="C15" s="70"/>
      <c r="D15" s="73"/>
      <c r="E15" s="73"/>
      <c r="F15" s="73"/>
      <c r="G15" s="73"/>
      <c r="H15" s="118"/>
    </row>
    <row r="16" spans="1:8" s="47" customFormat="1" ht="32.25" customHeight="1">
      <c r="A16" s="117"/>
      <c r="B16" s="69" t="s">
        <v>96</v>
      </c>
      <c r="C16" s="70"/>
      <c r="D16" s="70"/>
      <c r="E16" s="70"/>
      <c r="F16" s="70"/>
      <c r="G16" s="70"/>
      <c r="H16" s="118"/>
    </row>
    <row r="17" spans="1:8" s="47" customFormat="1" ht="20.25" customHeight="1">
      <c r="A17" s="117"/>
      <c r="B17" s="64" t="s">
        <v>97</v>
      </c>
      <c r="C17" s="70"/>
      <c r="D17" s="65"/>
      <c r="E17" s="65"/>
      <c r="F17" s="65"/>
      <c r="G17" s="65"/>
      <c r="H17" s="118"/>
    </row>
    <row r="18" spans="1:8" s="58" customFormat="1" ht="20.25" customHeight="1">
      <c r="A18" s="117"/>
      <c r="B18" s="75" t="s">
        <v>24</v>
      </c>
      <c r="C18" s="70"/>
      <c r="D18" s="76"/>
      <c r="E18" s="76"/>
      <c r="F18" s="76"/>
      <c r="G18" s="76"/>
      <c r="H18" s="118"/>
    </row>
    <row r="19" spans="1:8" s="58" customFormat="1" ht="20.25" customHeight="1">
      <c r="A19" s="117"/>
      <c r="B19" s="64" t="s">
        <v>98</v>
      </c>
      <c r="C19" s="73"/>
      <c r="D19" s="67"/>
      <c r="E19" s="67"/>
      <c r="F19" s="67"/>
      <c r="G19" s="67"/>
      <c r="H19" s="120"/>
    </row>
    <row r="20" spans="1:8" s="58" customFormat="1" ht="20.25" customHeight="1">
      <c r="A20" s="117"/>
      <c r="B20" s="64" t="s">
        <v>99</v>
      </c>
      <c r="C20" s="73"/>
      <c r="D20" s="67"/>
      <c r="E20" s="67"/>
      <c r="F20" s="67"/>
      <c r="G20" s="67"/>
      <c r="H20" s="120"/>
    </row>
    <row r="21" spans="1:8" s="58" customFormat="1" ht="20.25" customHeight="1">
      <c r="A21" s="117"/>
      <c r="B21" s="69" t="s">
        <v>100</v>
      </c>
      <c r="C21" s="73"/>
      <c r="D21" s="71"/>
      <c r="E21" s="71"/>
      <c r="F21" s="71"/>
      <c r="G21" s="71"/>
      <c r="H21" s="120"/>
    </row>
    <row r="22" spans="1:8" s="58" customFormat="1" ht="20.25" customHeight="1">
      <c r="A22" s="117"/>
      <c r="B22" s="69" t="s">
        <v>101</v>
      </c>
      <c r="C22" s="73"/>
      <c r="D22" s="71"/>
      <c r="E22" s="71"/>
      <c r="F22" s="71"/>
      <c r="G22" s="71"/>
      <c r="H22" s="120"/>
    </row>
    <row r="23" spans="1:8" s="58" customFormat="1" ht="20.25" customHeight="1">
      <c r="A23" s="117"/>
      <c r="B23" s="64" t="s">
        <v>102</v>
      </c>
      <c r="C23" s="73"/>
      <c r="D23" s="67"/>
      <c r="E23" s="67"/>
      <c r="F23" s="67"/>
      <c r="G23" s="67"/>
      <c r="H23" s="120"/>
    </row>
    <row r="24" spans="1:8" s="58" customFormat="1" ht="51" customHeight="1">
      <c r="A24" s="117"/>
      <c r="B24" s="77" t="s">
        <v>103</v>
      </c>
      <c r="C24" s="73"/>
      <c r="D24" s="71"/>
      <c r="E24" s="71"/>
      <c r="F24" s="71"/>
      <c r="G24" s="71"/>
      <c r="H24" s="120"/>
    </row>
    <row r="25" spans="1:8" s="57" customFormat="1" ht="27" customHeight="1">
      <c r="A25" s="117"/>
      <c r="B25" s="77" t="s">
        <v>104</v>
      </c>
      <c r="C25" s="73"/>
      <c r="D25" s="70"/>
      <c r="E25" s="70"/>
      <c r="F25" s="70"/>
      <c r="G25" s="70"/>
      <c r="H25" s="120"/>
    </row>
    <row r="26" spans="1:8" s="58" customFormat="1" ht="69" customHeight="1">
      <c r="A26" s="117"/>
      <c r="B26" s="77" t="s">
        <v>105</v>
      </c>
      <c r="C26" s="73"/>
      <c r="D26" s="71"/>
      <c r="E26" s="71"/>
      <c r="F26" s="71"/>
      <c r="G26" s="71"/>
      <c r="H26" s="120"/>
    </row>
    <row r="27" spans="1:8" s="58" customFormat="1" ht="30.75" customHeight="1">
      <c r="A27" s="117"/>
      <c r="B27" s="69" t="s">
        <v>106</v>
      </c>
      <c r="C27" s="73"/>
      <c r="D27" s="71"/>
      <c r="E27" s="71"/>
      <c r="F27" s="71"/>
      <c r="G27" s="71"/>
      <c r="H27" s="120"/>
    </row>
    <row r="28" spans="1:8" s="47" customFormat="1" ht="20.25" customHeight="1">
      <c r="A28" s="117"/>
      <c r="B28" s="72" t="s">
        <v>107</v>
      </c>
      <c r="C28" s="73"/>
      <c r="D28" s="66"/>
      <c r="E28" s="66"/>
      <c r="F28" s="66"/>
      <c r="G28" s="66"/>
      <c r="H28" s="120"/>
    </row>
    <row r="29" spans="1:8" s="47" customFormat="1" ht="20.25" customHeight="1">
      <c r="A29" s="117"/>
      <c r="B29" s="72" t="s">
        <v>108</v>
      </c>
      <c r="C29" s="73"/>
      <c r="D29" s="66"/>
      <c r="E29" s="66"/>
      <c r="F29" s="66"/>
      <c r="G29" s="66"/>
      <c r="H29" s="120"/>
    </row>
    <row r="30" spans="1:8" s="57" customFormat="1" ht="20.25" customHeight="1">
      <c r="A30" s="117"/>
      <c r="B30" s="72" t="s">
        <v>109</v>
      </c>
      <c r="C30" s="73"/>
      <c r="D30" s="68"/>
      <c r="E30" s="68"/>
      <c r="F30" s="68"/>
      <c r="G30" s="68"/>
      <c r="H30" s="120"/>
    </row>
    <row r="31" spans="1:8" s="57" customFormat="1" ht="20.25" customHeight="1">
      <c r="A31" s="117"/>
      <c r="B31" s="72" t="s">
        <v>110</v>
      </c>
      <c r="C31" s="73"/>
      <c r="D31" s="68"/>
      <c r="E31" s="68"/>
      <c r="F31" s="68"/>
      <c r="G31" s="68"/>
      <c r="H31" s="120"/>
    </row>
    <row r="32" spans="1:8" s="57" customFormat="1" ht="20.25" customHeight="1">
      <c r="A32" s="117"/>
      <c r="B32" s="72" t="s">
        <v>111</v>
      </c>
      <c r="C32" s="73"/>
      <c r="D32" s="68"/>
      <c r="E32" s="68"/>
      <c r="F32" s="68"/>
      <c r="G32" s="68"/>
      <c r="H32" s="120"/>
    </row>
    <row r="33" spans="1:8" s="57" customFormat="1" ht="20.25" customHeight="1">
      <c r="A33" s="117"/>
      <c r="B33" s="72" t="s">
        <v>112</v>
      </c>
      <c r="C33" s="70"/>
      <c r="D33" s="68"/>
      <c r="E33" s="68"/>
      <c r="F33" s="68"/>
      <c r="G33" s="68"/>
      <c r="H33" s="118"/>
    </row>
    <row r="34" spans="1:8" s="47" customFormat="1" ht="20.25" customHeight="1">
      <c r="A34" s="117"/>
      <c r="B34" s="72" t="s">
        <v>113</v>
      </c>
      <c r="C34" s="70"/>
      <c r="D34" s="66"/>
      <c r="E34" s="66"/>
      <c r="F34" s="66"/>
      <c r="G34" s="66"/>
      <c r="H34" s="118"/>
    </row>
    <row r="35" spans="1:8" s="57" customFormat="1" ht="20.25" customHeight="1">
      <c r="A35" s="117"/>
      <c r="B35" s="72" t="s">
        <v>114</v>
      </c>
      <c r="C35" s="70"/>
      <c r="D35" s="66"/>
      <c r="E35" s="66"/>
      <c r="F35" s="66"/>
      <c r="G35" s="66"/>
      <c r="H35" s="118"/>
    </row>
    <row r="36" spans="1:8" s="47" customFormat="1" ht="20.25" customHeight="1">
      <c r="A36" s="117"/>
      <c r="B36" s="72" t="s">
        <v>115</v>
      </c>
      <c r="C36" s="70"/>
      <c r="D36" s="66"/>
      <c r="E36" s="66"/>
      <c r="F36" s="66"/>
      <c r="G36" s="66"/>
      <c r="H36" s="118"/>
    </row>
    <row r="37" spans="1:8" s="57" customFormat="1" ht="20.25" customHeight="1">
      <c r="A37" s="117"/>
      <c r="B37" s="72" t="s">
        <v>116</v>
      </c>
      <c r="C37" s="70"/>
      <c r="D37" s="68"/>
      <c r="E37" s="68"/>
      <c r="F37" s="68"/>
      <c r="G37" s="68"/>
      <c r="H37" s="118"/>
    </row>
    <row r="38" spans="1:8" s="57" customFormat="1" ht="30.75" customHeight="1">
      <c r="A38" s="117"/>
      <c r="B38" s="72" t="s">
        <v>117</v>
      </c>
      <c r="C38" s="70"/>
      <c r="D38" s="68"/>
      <c r="E38" s="68"/>
      <c r="F38" s="68"/>
      <c r="G38" s="68"/>
      <c r="H38" s="118"/>
    </row>
    <row r="39" spans="1:8" s="58" customFormat="1" ht="20.25" customHeight="1">
      <c r="A39" s="117"/>
      <c r="B39" s="69" t="s">
        <v>118</v>
      </c>
      <c r="C39" s="73"/>
      <c r="D39" s="71"/>
      <c r="E39" s="71"/>
      <c r="F39" s="71"/>
      <c r="G39" s="71"/>
      <c r="H39" s="120"/>
    </row>
    <row r="40" spans="1:8" s="57" customFormat="1" ht="20.25" customHeight="1">
      <c r="A40" s="117"/>
      <c r="B40" s="72" t="s">
        <v>119</v>
      </c>
      <c r="C40" s="73"/>
      <c r="D40" s="68"/>
      <c r="E40" s="68"/>
      <c r="F40" s="68"/>
      <c r="G40" s="68"/>
      <c r="H40" s="120"/>
    </row>
    <row r="41" spans="1:8" s="47" customFormat="1" ht="20.25" customHeight="1">
      <c r="A41" s="117"/>
      <c r="B41" s="72" t="s">
        <v>120</v>
      </c>
      <c r="C41" s="73"/>
      <c r="D41" s="66"/>
      <c r="E41" s="66"/>
      <c r="F41" s="66"/>
      <c r="G41" s="66"/>
      <c r="H41" s="120"/>
    </row>
    <row r="42" spans="1:8" s="57" customFormat="1" ht="33" customHeight="1">
      <c r="A42" s="117"/>
      <c r="B42" s="72" t="s">
        <v>121</v>
      </c>
      <c r="C42" s="73"/>
      <c r="D42" s="66"/>
      <c r="E42" s="66"/>
      <c r="F42" s="66"/>
      <c r="G42" s="66"/>
      <c r="H42" s="120"/>
    </row>
    <row r="43" spans="1:8" s="47" customFormat="1" ht="30.75" customHeight="1">
      <c r="A43" s="117"/>
      <c r="B43" s="69" t="s">
        <v>122</v>
      </c>
      <c r="C43" s="73"/>
      <c r="D43" s="70"/>
      <c r="E43" s="70"/>
      <c r="F43" s="70"/>
      <c r="G43" s="70"/>
      <c r="H43" s="120"/>
    </row>
    <row r="44" spans="1:8" s="47" customFormat="1" ht="26.25" customHeight="1">
      <c r="A44" s="117"/>
      <c r="B44" s="69" t="s">
        <v>123</v>
      </c>
      <c r="C44" s="73"/>
      <c r="D44" s="70"/>
      <c r="E44" s="70"/>
      <c r="F44" s="70"/>
      <c r="G44" s="70"/>
      <c r="H44" s="120"/>
    </row>
    <row r="45" spans="1:8" s="58" customFormat="1" ht="34.5" customHeight="1">
      <c r="A45" s="117"/>
      <c r="B45" s="69" t="s">
        <v>124</v>
      </c>
      <c r="C45" s="73"/>
      <c r="D45" s="71"/>
      <c r="E45" s="71"/>
      <c r="F45" s="71"/>
      <c r="G45" s="71"/>
      <c r="H45" s="120"/>
    </row>
    <row r="46" spans="1:8" s="47" customFormat="1" ht="33" customHeight="1">
      <c r="A46" s="117"/>
      <c r="B46" s="69" t="s">
        <v>125</v>
      </c>
      <c r="C46" s="70"/>
      <c r="D46" s="70"/>
      <c r="E46" s="70"/>
      <c r="F46" s="70"/>
      <c r="G46" s="70"/>
      <c r="H46" s="118"/>
    </row>
    <row r="47" spans="1:8" s="58" customFormat="1" ht="20.25" customHeight="1">
      <c r="A47" s="117"/>
      <c r="B47" s="69" t="s">
        <v>126</v>
      </c>
      <c r="C47" s="70"/>
      <c r="D47" s="71"/>
      <c r="E47" s="71"/>
      <c r="F47" s="71"/>
      <c r="G47" s="71"/>
      <c r="H47" s="118"/>
    </row>
    <row r="48" spans="1:8" s="58" customFormat="1" ht="20.25" customHeight="1">
      <c r="A48" s="117"/>
      <c r="B48" s="69" t="s">
        <v>127</v>
      </c>
      <c r="C48" s="65"/>
      <c r="D48" s="71"/>
      <c r="E48" s="71"/>
      <c r="F48" s="71"/>
      <c r="G48" s="71"/>
      <c r="H48" s="119"/>
    </row>
    <row r="49" spans="1:8" s="58" customFormat="1" ht="20.25" customHeight="1">
      <c r="A49" s="117"/>
      <c r="B49" s="69" t="s">
        <v>128</v>
      </c>
      <c r="C49" s="65"/>
      <c r="D49" s="71"/>
      <c r="E49" s="71"/>
      <c r="F49" s="71"/>
      <c r="G49" s="71"/>
      <c r="H49" s="119"/>
    </row>
    <row r="50" spans="1:8" s="57" customFormat="1" ht="23.25" customHeight="1">
      <c r="A50" s="117"/>
      <c r="B50" s="72" t="s">
        <v>129</v>
      </c>
      <c r="C50" s="65"/>
      <c r="D50" s="68"/>
      <c r="E50" s="68"/>
      <c r="F50" s="68"/>
      <c r="G50" s="68"/>
      <c r="H50" s="119"/>
    </row>
    <row r="51" spans="1:8" s="57" customFormat="1" ht="20.25" customHeight="1">
      <c r="A51" s="117"/>
      <c r="B51" s="72" t="s">
        <v>130</v>
      </c>
      <c r="C51" s="65"/>
      <c r="D51" s="68"/>
      <c r="E51" s="68"/>
      <c r="F51" s="68"/>
      <c r="G51" s="68"/>
      <c r="H51" s="119"/>
    </row>
    <row r="52" spans="1:8" s="57" customFormat="1" ht="23.25" customHeight="1">
      <c r="A52" s="117"/>
      <c r="B52" s="72" t="s">
        <v>131</v>
      </c>
      <c r="C52" s="70"/>
      <c r="D52" s="68"/>
      <c r="E52" s="68"/>
      <c r="F52" s="68"/>
      <c r="G52" s="68"/>
      <c r="H52" s="118"/>
    </row>
    <row r="53" spans="1:8" s="47" customFormat="1" ht="21.75" customHeight="1">
      <c r="A53" s="117"/>
      <c r="B53" s="72" t="s">
        <v>132</v>
      </c>
      <c r="C53" s="70"/>
      <c r="D53" s="66"/>
      <c r="E53" s="66"/>
      <c r="F53" s="66"/>
      <c r="G53" s="66"/>
      <c r="H53" s="118"/>
    </row>
    <row r="54" spans="1:8" s="47" customFormat="1" ht="33.75" customHeight="1">
      <c r="A54" s="117"/>
      <c r="B54" s="72" t="s">
        <v>133</v>
      </c>
      <c r="C54" s="70"/>
      <c r="D54" s="66"/>
      <c r="E54" s="66"/>
      <c r="F54" s="66"/>
      <c r="G54" s="66"/>
      <c r="H54" s="118"/>
    </row>
    <row r="55" spans="1:8" s="57" customFormat="1" ht="34.5" customHeight="1">
      <c r="A55" s="117"/>
      <c r="B55" s="72" t="s">
        <v>134</v>
      </c>
      <c r="C55" s="70"/>
      <c r="D55" s="68"/>
      <c r="E55" s="68"/>
      <c r="F55" s="68"/>
      <c r="G55" s="68"/>
      <c r="H55" s="118"/>
    </row>
    <row r="56" spans="1:8" s="47" customFormat="1" ht="33.75" customHeight="1">
      <c r="A56" s="117"/>
      <c r="B56" s="72" t="s">
        <v>135</v>
      </c>
      <c r="C56" s="70"/>
      <c r="D56" s="66"/>
      <c r="E56" s="66"/>
      <c r="F56" s="66"/>
      <c r="G56" s="66"/>
      <c r="H56" s="118"/>
    </row>
    <row r="57" spans="1:8" s="47" customFormat="1" ht="34.5" customHeight="1">
      <c r="A57" s="117"/>
      <c r="B57" s="69" t="s">
        <v>136</v>
      </c>
      <c r="C57" s="70"/>
      <c r="D57" s="70"/>
      <c r="E57" s="70"/>
      <c r="F57" s="70"/>
      <c r="G57" s="70"/>
      <c r="H57" s="118"/>
    </row>
    <row r="58" spans="1:8" s="58" customFormat="1" ht="24.75" customHeight="1">
      <c r="A58" s="117"/>
      <c r="B58" s="69" t="s">
        <v>137</v>
      </c>
      <c r="C58" s="65"/>
      <c r="D58" s="71"/>
      <c r="E58" s="71"/>
      <c r="F58" s="71"/>
      <c r="G58" s="71"/>
      <c r="H58" s="119"/>
    </row>
    <row r="59" spans="1:8" s="58" customFormat="1" ht="27.75" customHeight="1">
      <c r="A59" s="117"/>
      <c r="B59" s="64" t="s">
        <v>138</v>
      </c>
      <c r="C59" s="70"/>
      <c r="D59" s="67"/>
      <c r="E59" s="67"/>
      <c r="F59" s="67"/>
      <c r="G59" s="67"/>
      <c r="H59" s="118"/>
    </row>
    <row r="60" spans="1:8" s="47" customFormat="1" ht="23.25" customHeight="1">
      <c r="A60" s="117"/>
      <c r="B60" s="64" t="s">
        <v>139</v>
      </c>
      <c r="C60" s="70"/>
      <c r="D60" s="65"/>
      <c r="E60" s="65"/>
      <c r="F60" s="65"/>
      <c r="G60" s="65"/>
      <c r="H60" s="118"/>
    </row>
    <row r="61" spans="1:8" s="47" customFormat="1" ht="24" customHeight="1">
      <c r="A61" s="117"/>
      <c r="B61" s="64" t="s">
        <v>140</v>
      </c>
      <c r="C61" s="70"/>
      <c r="D61" s="65"/>
      <c r="E61" s="65"/>
      <c r="F61" s="65"/>
      <c r="G61" s="65"/>
      <c r="H61" s="118"/>
    </row>
    <row r="62" spans="1:8" s="57" customFormat="1" ht="34.5" customHeight="1">
      <c r="A62" s="117"/>
      <c r="B62" s="64" t="s">
        <v>141</v>
      </c>
      <c r="C62" s="70"/>
      <c r="D62" s="67"/>
      <c r="E62" s="67"/>
      <c r="F62" s="67"/>
      <c r="G62" s="67"/>
      <c r="H62" s="118"/>
    </row>
    <row r="63" spans="1:8" s="58" customFormat="1" ht="33" customHeight="1">
      <c r="A63" s="117"/>
      <c r="B63" s="64" t="s">
        <v>142</v>
      </c>
      <c r="C63" s="70"/>
      <c r="D63" s="67"/>
      <c r="E63" s="67"/>
      <c r="F63" s="67"/>
      <c r="G63" s="67"/>
      <c r="H63" s="118"/>
    </row>
    <row r="64" spans="1:9" s="58" customFormat="1" ht="39.75" customHeight="1">
      <c r="A64" s="117"/>
      <c r="B64" s="78" t="s">
        <v>143</v>
      </c>
      <c r="C64" s="70"/>
      <c r="D64" s="71"/>
      <c r="E64" s="71"/>
      <c r="F64" s="71"/>
      <c r="G64" s="71"/>
      <c r="H64" s="118"/>
      <c r="I64" s="58">
        <f>82+55</f>
        <v>137</v>
      </c>
    </row>
    <row r="65" spans="1:8" s="58" customFormat="1" ht="20.25" customHeight="1">
      <c r="A65" s="117"/>
      <c r="B65" s="69" t="s">
        <v>144</v>
      </c>
      <c r="C65" s="70"/>
      <c r="D65" s="71"/>
      <c r="E65" s="71"/>
      <c r="F65" s="71"/>
      <c r="G65" s="71"/>
      <c r="H65" s="118"/>
    </row>
    <row r="66" spans="1:8" s="58" customFormat="1" ht="35.25" customHeight="1">
      <c r="A66" s="117"/>
      <c r="B66" s="69" t="s">
        <v>145</v>
      </c>
      <c r="C66" s="70"/>
      <c r="D66" s="71"/>
      <c r="E66" s="71"/>
      <c r="F66" s="71"/>
      <c r="G66" s="71"/>
      <c r="H66" s="118"/>
    </row>
    <row r="67" spans="1:8" s="58" customFormat="1" ht="27" customHeight="1">
      <c r="A67" s="117"/>
      <c r="B67" s="69" t="s">
        <v>146</v>
      </c>
      <c r="C67" s="70"/>
      <c r="D67" s="71"/>
      <c r="E67" s="71"/>
      <c r="F67" s="71"/>
      <c r="G67" s="71"/>
      <c r="H67" s="118"/>
    </row>
    <row r="68" spans="1:8" s="47" customFormat="1" ht="30.75" customHeight="1">
      <c r="A68" s="117"/>
      <c r="B68" s="69" t="s">
        <v>147</v>
      </c>
      <c r="C68" s="70"/>
      <c r="D68" s="70"/>
      <c r="E68" s="70"/>
      <c r="F68" s="70"/>
      <c r="G68" s="70"/>
      <c r="H68" s="118"/>
    </row>
    <row r="69" spans="1:8" s="58" customFormat="1" ht="37.5" customHeight="1">
      <c r="A69" s="117"/>
      <c r="B69" s="69" t="s">
        <v>148</v>
      </c>
      <c r="C69" s="70"/>
      <c r="D69" s="71"/>
      <c r="E69" s="71"/>
      <c r="F69" s="71"/>
      <c r="G69" s="71"/>
      <c r="H69" s="118"/>
    </row>
    <row r="70" spans="1:8" s="47" customFormat="1" ht="20.25" customHeight="1">
      <c r="A70" s="117"/>
      <c r="B70" s="64" t="s">
        <v>149</v>
      </c>
      <c r="C70" s="70"/>
      <c r="D70" s="65"/>
      <c r="E70" s="65"/>
      <c r="F70" s="65"/>
      <c r="G70" s="65"/>
      <c r="H70" s="118"/>
    </row>
    <row r="71" spans="1:8" s="58" customFormat="1" ht="20.25" customHeight="1">
      <c r="A71" s="117"/>
      <c r="B71" s="64" t="s">
        <v>150</v>
      </c>
      <c r="C71" s="70"/>
      <c r="D71" s="67"/>
      <c r="E71" s="67"/>
      <c r="F71" s="67"/>
      <c r="G71" s="67"/>
      <c r="H71" s="118"/>
    </row>
    <row r="72" spans="1:8" s="47" customFormat="1" ht="20.25" customHeight="1">
      <c r="A72" s="117"/>
      <c r="B72" s="69" t="s">
        <v>151</v>
      </c>
      <c r="C72" s="63"/>
      <c r="D72" s="70"/>
      <c r="E72" s="70"/>
      <c r="F72" s="70"/>
      <c r="G72" s="70"/>
      <c r="H72" s="121"/>
    </row>
    <row r="73" spans="1:8" s="47" customFormat="1" ht="30" customHeight="1">
      <c r="A73" s="117"/>
      <c r="B73" s="69" t="s">
        <v>152</v>
      </c>
      <c r="C73" s="70"/>
      <c r="D73" s="70"/>
      <c r="E73" s="70"/>
      <c r="F73" s="70"/>
      <c r="G73" s="70"/>
      <c r="H73" s="118"/>
    </row>
    <row r="74" spans="1:8" s="58" customFormat="1" ht="22.5" customHeight="1">
      <c r="A74" s="117"/>
      <c r="B74" s="69" t="s">
        <v>153</v>
      </c>
      <c r="C74" s="70"/>
      <c r="D74" s="71"/>
      <c r="E74" s="71"/>
      <c r="F74" s="71"/>
      <c r="G74" s="71"/>
      <c r="H74" s="118"/>
    </row>
    <row r="75" spans="1:8" s="58" customFormat="1" ht="33.75" customHeight="1">
      <c r="A75" s="117"/>
      <c r="B75" s="69" t="s">
        <v>154</v>
      </c>
      <c r="C75" s="70"/>
      <c r="D75" s="70"/>
      <c r="E75" s="70"/>
      <c r="F75" s="70"/>
      <c r="G75" s="70"/>
      <c r="H75" s="118"/>
    </row>
    <row r="76" spans="1:8" s="47" customFormat="1" ht="24.75" customHeight="1">
      <c r="A76" s="117"/>
      <c r="B76" s="69" t="s">
        <v>155</v>
      </c>
      <c r="C76" s="70"/>
      <c r="D76" s="70"/>
      <c r="E76" s="70"/>
      <c r="F76" s="70"/>
      <c r="G76" s="70"/>
      <c r="H76" s="118"/>
    </row>
    <row r="77" spans="1:8" s="47" customFormat="1" ht="35.25" customHeight="1">
      <c r="A77" s="117"/>
      <c r="B77" s="69" t="s">
        <v>156</v>
      </c>
      <c r="C77" s="65"/>
      <c r="D77" s="70"/>
      <c r="E77" s="70"/>
      <c r="F77" s="70"/>
      <c r="G77" s="70"/>
      <c r="H77" s="119"/>
    </row>
    <row r="78" spans="1:8" s="47" customFormat="1" ht="24.75" customHeight="1">
      <c r="A78" s="117"/>
      <c r="B78" s="69" t="s">
        <v>157</v>
      </c>
      <c r="C78" s="65"/>
      <c r="D78" s="70"/>
      <c r="E78" s="70"/>
      <c r="F78" s="70"/>
      <c r="G78" s="70"/>
      <c r="H78" s="119"/>
    </row>
    <row r="79" spans="1:8" s="58" customFormat="1" ht="20.25" customHeight="1">
      <c r="A79" s="117"/>
      <c r="B79" s="69" t="s">
        <v>158</v>
      </c>
      <c r="C79" s="63"/>
      <c r="D79" s="71"/>
      <c r="E79" s="71"/>
      <c r="F79" s="71"/>
      <c r="G79" s="71"/>
      <c r="H79" s="121"/>
    </row>
    <row r="80" spans="1:8" s="58" customFormat="1" ht="20.25" customHeight="1">
      <c r="A80" s="117"/>
      <c r="B80" s="69" t="s">
        <v>159</v>
      </c>
      <c r="C80" s="70"/>
      <c r="D80" s="71"/>
      <c r="E80" s="71"/>
      <c r="F80" s="71"/>
      <c r="G80" s="71"/>
      <c r="H80" s="118"/>
    </row>
    <row r="81" spans="1:8" s="58" customFormat="1" ht="20.25" customHeight="1">
      <c r="A81" s="117"/>
      <c r="B81" s="69" t="s">
        <v>160</v>
      </c>
      <c r="C81" s="70"/>
      <c r="D81" s="71"/>
      <c r="E81" s="71"/>
      <c r="F81" s="71"/>
      <c r="G81" s="71"/>
      <c r="H81" s="118"/>
    </row>
    <row r="82" spans="1:8" s="47" customFormat="1" ht="20.25" customHeight="1">
      <c r="A82" s="117"/>
      <c r="B82" s="69" t="s">
        <v>161</v>
      </c>
      <c r="C82" s="70"/>
      <c r="D82" s="70"/>
      <c r="E82" s="70"/>
      <c r="F82" s="70"/>
      <c r="G82" s="70"/>
      <c r="H82" s="118"/>
    </row>
    <row r="83" spans="1:8" s="47" customFormat="1" ht="34.5" customHeight="1">
      <c r="A83" s="117"/>
      <c r="B83" s="69" t="s">
        <v>162</v>
      </c>
      <c r="C83" s="70"/>
      <c r="D83" s="70"/>
      <c r="E83" s="70"/>
      <c r="F83" s="70"/>
      <c r="G83" s="70"/>
      <c r="H83" s="118"/>
    </row>
    <row r="84" spans="1:8" s="58" customFormat="1" ht="30.75" customHeight="1">
      <c r="A84" s="117"/>
      <c r="B84" s="69" t="s">
        <v>163</v>
      </c>
      <c r="C84" s="70"/>
      <c r="D84" s="71"/>
      <c r="E84" s="71"/>
      <c r="F84" s="71"/>
      <c r="G84" s="71"/>
      <c r="H84" s="118"/>
    </row>
    <row r="85" spans="1:8" s="47" customFormat="1" ht="20.25" customHeight="1">
      <c r="A85" s="117"/>
      <c r="B85" s="75" t="s">
        <v>164</v>
      </c>
      <c r="C85" s="70"/>
      <c r="D85" s="63"/>
      <c r="E85" s="63"/>
      <c r="F85" s="63"/>
      <c r="G85" s="63"/>
      <c r="H85" s="118"/>
    </row>
    <row r="86" spans="1:8" s="58" customFormat="1" ht="20.25" customHeight="1">
      <c r="A86" s="117"/>
      <c r="B86" s="75" t="s">
        <v>39</v>
      </c>
      <c r="C86" s="70"/>
      <c r="D86" s="76"/>
      <c r="E86" s="76"/>
      <c r="F86" s="76"/>
      <c r="G86" s="76"/>
      <c r="H86" s="118"/>
    </row>
    <row r="87" spans="1:8" s="47" customFormat="1" ht="20.25" customHeight="1">
      <c r="A87" s="117"/>
      <c r="B87" s="64" t="s">
        <v>165</v>
      </c>
      <c r="C87" s="70"/>
      <c r="D87" s="65"/>
      <c r="E87" s="65"/>
      <c r="F87" s="65"/>
      <c r="G87" s="65"/>
      <c r="H87" s="118"/>
    </row>
    <row r="88" spans="1:8" s="47" customFormat="1" ht="20.25" customHeight="1">
      <c r="A88" s="117"/>
      <c r="B88" s="69" t="s">
        <v>166</v>
      </c>
      <c r="C88" s="70"/>
      <c r="D88" s="70"/>
      <c r="E88" s="70"/>
      <c r="F88" s="70"/>
      <c r="G88" s="70"/>
      <c r="H88" s="118"/>
    </row>
    <row r="89" spans="1:8" s="47" customFormat="1" ht="20.25" customHeight="1">
      <c r="A89" s="117"/>
      <c r="B89" s="69" t="s">
        <v>167</v>
      </c>
      <c r="C89" s="70"/>
      <c r="D89" s="70"/>
      <c r="E89" s="70"/>
      <c r="F89" s="70"/>
      <c r="G89" s="70"/>
      <c r="H89" s="118"/>
    </row>
    <row r="90" spans="1:8" s="47" customFormat="1" ht="20.25" customHeight="1">
      <c r="A90" s="117"/>
      <c r="B90" s="69" t="s">
        <v>168</v>
      </c>
      <c r="C90" s="70"/>
      <c r="D90" s="70"/>
      <c r="E90" s="70"/>
      <c r="F90" s="70"/>
      <c r="G90" s="70"/>
      <c r="H90" s="118"/>
    </row>
    <row r="91" spans="1:8" s="47" customFormat="1" ht="20.25" customHeight="1">
      <c r="A91" s="117"/>
      <c r="B91" s="69" t="s">
        <v>169</v>
      </c>
      <c r="C91" s="70"/>
      <c r="D91" s="70"/>
      <c r="E91" s="70"/>
      <c r="F91" s="70"/>
      <c r="G91" s="70"/>
      <c r="H91" s="118"/>
    </row>
    <row r="92" spans="1:8" s="47" customFormat="1" ht="20.25" customHeight="1">
      <c r="A92" s="117"/>
      <c r="B92" s="64" t="s">
        <v>170</v>
      </c>
      <c r="C92" s="65"/>
      <c r="D92" s="65"/>
      <c r="E92" s="65"/>
      <c r="F92" s="65"/>
      <c r="G92" s="65"/>
      <c r="H92" s="119"/>
    </row>
    <row r="93" spans="1:8" s="58" customFormat="1" ht="36" customHeight="1">
      <c r="A93" s="117"/>
      <c r="B93" s="64" t="s">
        <v>171</v>
      </c>
      <c r="C93" s="73"/>
      <c r="D93" s="67"/>
      <c r="E93" s="67"/>
      <c r="F93" s="67"/>
      <c r="G93" s="67"/>
      <c r="H93" s="120"/>
    </row>
    <row r="94" spans="1:8" s="58" customFormat="1" ht="20.25" customHeight="1">
      <c r="A94" s="117"/>
      <c r="B94" s="75" t="s">
        <v>172</v>
      </c>
      <c r="C94" s="73"/>
      <c r="D94" s="76"/>
      <c r="E94" s="76"/>
      <c r="F94" s="76"/>
      <c r="G94" s="76"/>
      <c r="H94" s="120"/>
    </row>
    <row r="95" spans="1:8" s="58" customFormat="1" ht="20.25" customHeight="1">
      <c r="A95" s="117"/>
      <c r="B95" s="75" t="s">
        <v>173</v>
      </c>
      <c r="C95" s="73"/>
      <c r="D95" s="63"/>
      <c r="E95" s="63"/>
      <c r="F95" s="63"/>
      <c r="G95" s="63"/>
      <c r="H95" s="120"/>
    </row>
    <row r="96" spans="1:8" s="47" customFormat="1" ht="20.25" customHeight="1">
      <c r="A96" s="117"/>
      <c r="B96" s="64" t="s">
        <v>174</v>
      </c>
      <c r="C96" s="73"/>
      <c r="D96" s="65"/>
      <c r="E96" s="65"/>
      <c r="F96" s="65"/>
      <c r="G96" s="65"/>
      <c r="H96" s="120"/>
    </row>
    <row r="97" spans="1:8" s="47" customFormat="1" ht="20.25" customHeight="1">
      <c r="A97" s="117"/>
      <c r="B97" s="69" t="s">
        <v>175</v>
      </c>
      <c r="C97" s="73"/>
      <c r="D97" s="70"/>
      <c r="E97" s="70"/>
      <c r="F97" s="70"/>
      <c r="G97" s="70"/>
      <c r="H97" s="120"/>
    </row>
    <row r="98" spans="1:8" s="47" customFormat="1" ht="20.25" customHeight="1">
      <c r="A98" s="117"/>
      <c r="B98" s="69" t="s">
        <v>176</v>
      </c>
      <c r="C98" s="73"/>
      <c r="D98" s="70"/>
      <c r="E98" s="70"/>
      <c r="F98" s="70"/>
      <c r="G98" s="70"/>
      <c r="H98" s="120"/>
    </row>
    <row r="99" spans="1:8" s="47" customFormat="1" ht="20.25" customHeight="1">
      <c r="A99" s="117"/>
      <c r="B99" s="64" t="s">
        <v>177</v>
      </c>
      <c r="C99" s="73"/>
      <c r="D99" s="65"/>
      <c r="E99" s="65"/>
      <c r="F99" s="65"/>
      <c r="G99" s="65"/>
      <c r="H99" s="120"/>
    </row>
    <row r="100" spans="1:8" s="47" customFormat="1" ht="20.25" customHeight="1">
      <c r="A100" s="117"/>
      <c r="B100" s="69" t="s">
        <v>175</v>
      </c>
      <c r="C100" s="73"/>
      <c r="D100" s="70"/>
      <c r="E100" s="70"/>
      <c r="F100" s="70"/>
      <c r="G100" s="70"/>
      <c r="H100" s="120"/>
    </row>
    <row r="101" spans="1:8" s="47" customFormat="1" ht="20.25" customHeight="1">
      <c r="A101" s="117"/>
      <c r="B101" s="69" t="s">
        <v>176</v>
      </c>
      <c r="C101" s="73"/>
      <c r="D101" s="70"/>
      <c r="E101" s="70"/>
      <c r="F101" s="70"/>
      <c r="G101" s="70"/>
      <c r="H101" s="120"/>
    </row>
    <row r="102" spans="1:8" s="58" customFormat="1" ht="20.25" customHeight="1">
      <c r="A102" s="117"/>
      <c r="B102" s="64" t="s">
        <v>178</v>
      </c>
      <c r="C102" s="73"/>
      <c r="D102" s="65"/>
      <c r="E102" s="65"/>
      <c r="F102" s="65"/>
      <c r="G102" s="65"/>
      <c r="H102" s="120"/>
    </row>
    <row r="103" spans="1:8" s="58" customFormat="1" ht="20.25" customHeight="1">
      <c r="A103" s="117"/>
      <c r="B103" s="69" t="s">
        <v>175</v>
      </c>
      <c r="C103" s="73"/>
      <c r="D103" s="70"/>
      <c r="E103" s="70"/>
      <c r="F103" s="70"/>
      <c r="G103" s="70"/>
      <c r="H103" s="120"/>
    </row>
    <row r="104" spans="1:8" s="47" customFormat="1" ht="20.25" customHeight="1">
      <c r="A104" s="117"/>
      <c r="B104" s="69" t="s">
        <v>176</v>
      </c>
      <c r="C104" s="73"/>
      <c r="D104" s="70"/>
      <c r="E104" s="70"/>
      <c r="F104" s="70"/>
      <c r="G104" s="70"/>
      <c r="H104" s="120"/>
    </row>
    <row r="105" spans="1:8" s="58" customFormat="1" ht="20.25" customHeight="1">
      <c r="A105" s="117"/>
      <c r="B105" s="75" t="s">
        <v>179</v>
      </c>
      <c r="C105" s="73"/>
      <c r="D105" s="76"/>
      <c r="E105" s="76"/>
      <c r="F105" s="76"/>
      <c r="G105" s="76"/>
      <c r="H105" s="120"/>
    </row>
    <row r="106" spans="1:8" s="47" customFormat="1" ht="20.25" customHeight="1">
      <c r="A106" s="117"/>
      <c r="B106" s="64" t="s">
        <v>180</v>
      </c>
      <c r="C106" s="73"/>
      <c r="D106" s="65"/>
      <c r="E106" s="65"/>
      <c r="F106" s="65"/>
      <c r="G106" s="65"/>
      <c r="H106" s="120"/>
    </row>
    <row r="107" spans="1:8" s="47" customFormat="1" ht="20.25" customHeight="1">
      <c r="A107" s="117"/>
      <c r="B107" s="69" t="s">
        <v>181</v>
      </c>
      <c r="C107" s="73"/>
      <c r="D107" s="70"/>
      <c r="E107" s="70"/>
      <c r="F107" s="70"/>
      <c r="G107" s="70"/>
      <c r="H107" s="120"/>
    </row>
    <row r="108" spans="1:8" s="47" customFormat="1" ht="20.25" customHeight="1">
      <c r="A108" s="117"/>
      <c r="B108" s="69" t="s">
        <v>182</v>
      </c>
      <c r="C108" s="73"/>
      <c r="D108" s="70"/>
      <c r="E108" s="70"/>
      <c r="F108" s="70"/>
      <c r="G108" s="70"/>
      <c r="H108" s="120"/>
    </row>
    <row r="109" spans="1:8" s="58" customFormat="1" ht="20.25" customHeight="1">
      <c r="A109" s="117"/>
      <c r="B109" s="64" t="s">
        <v>183</v>
      </c>
      <c r="C109" s="73"/>
      <c r="D109" s="67"/>
      <c r="E109" s="67"/>
      <c r="F109" s="67"/>
      <c r="G109" s="67"/>
      <c r="H109" s="120"/>
    </row>
    <row r="110" spans="1:8" s="58" customFormat="1" ht="20.25" customHeight="1">
      <c r="A110" s="117"/>
      <c r="B110" s="69" t="s">
        <v>181</v>
      </c>
      <c r="C110" s="73"/>
      <c r="D110" s="71"/>
      <c r="E110" s="71"/>
      <c r="F110" s="71"/>
      <c r="G110" s="71"/>
      <c r="H110" s="120"/>
    </row>
    <row r="111" spans="1:8" s="59" customFormat="1" ht="20.25" customHeight="1">
      <c r="A111" s="117"/>
      <c r="B111" s="69" t="s">
        <v>182</v>
      </c>
      <c r="C111" s="70"/>
      <c r="D111" s="71"/>
      <c r="E111" s="71"/>
      <c r="F111" s="71"/>
      <c r="G111" s="71"/>
      <c r="H111" s="118"/>
    </row>
    <row r="112" spans="1:8" s="58" customFormat="1" ht="20.25" customHeight="1">
      <c r="A112" s="117"/>
      <c r="B112" s="64" t="s">
        <v>184</v>
      </c>
      <c r="C112" s="70"/>
      <c r="D112" s="67"/>
      <c r="E112" s="67"/>
      <c r="F112" s="67"/>
      <c r="G112" s="67"/>
      <c r="H112" s="118"/>
    </row>
    <row r="113" spans="1:8" s="58" customFormat="1" ht="20.25" customHeight="1">
      <c r="A113" s="117"/>
      <c r="B113" s="69" t="s">
        <v>181</v>
      </c>
      <c r="C113" s="70"/>
      <c r="D113" s="71"/>
      <c r="E113" s="71"/>
      <c r="F113" s="71"/>
      <c r="G113" s="71"/>
      <c r="H113" s="118"/>
    </row>
    <row r="114" spans="1:8" s="47" customFormat="1" ht="20.25" customHeight="1">
      <c r="A114" s="117"/>
      <c r="B114" s="69" t="s">
        <v>182</v>
      </c>
      <c r="C114" s="70"/>
      <c r="D114" s="70"/>
      <c r="E114" s="70"/>
      <c r="F114" s="70"/>
      <c r="G114" s="70"/>
      <c r="H114" s="118"/>
    </row>
    <row r="115" spans="1:8" s="58" customFormat="1" ht="20.25" customHeight="1">
      <c r="A115" s="117"/>
      <c r="B115" s="75" t="s">
        <v>185</v>
      </c>
      <c r="C115" s="70"/>
      <c r="D115" s="76"/>
      <c r="E115" s="76"/>
      <c r="F115" s="76"/>
      <c r="G115" s="76"/>
      <c r="H115" s="118"/>
    </row>
    <row r="116" spans="1:8" s="59" customFormat="1" ht="20.25" customHeight="1">
      <c r="A116" s="117"/>
      <c r="B116" s="64" t="s">
        <v>186</v>
      </c>
      <c r="C116" s="70"/>
      <c r="D116" s="65"/>
      <c r="E116" s="65"/>
      <c r="F116" s="65"/>
      <c r="G116" s="65"/>
      <c r="H116" s="118"/>
    </row>
    <row r="117" spans="1:8" s="58" customFormat="1" ht="20.25" customHeight="1">
      <c r="A117" s="117"/>
      <c r="B117" s="64" t="s">
        <v>187</v>
      </c>
      <c r="C117" s="70"/>
      <c r="D117" s="67"/>
      <c r="E117" s="67"/>
      <c r="F117" s="67"/>
      <c r="G117" s="67"/>
      <c r="H117" s="118"/>
    </row>
    <row r="118" spans="1:8" s="58" customFormat="1" ht="20.25" customHeight="1">
      <c r="A118" s="117"/>
      <c r="B118" s="69" t="s">
        <v>188</v>
      </c>
      <c r="C118" s="70"/>
      <c r="D118" s="71"/>
      <c r="E118" s="71"/>
      <c r="F118" s="71"/>
      <c r="G118" s="71"/>
      <c r="H118" s="118"/>
    </row>
    <row r="119" spans="1:8" s="47" customFormat="1" ht="57.75" customHeight="1">
      <c r="A119" s="117"/>
      <c r="B119" s="72" t="s">
        <v>189</v>
      </c>
      <c r="C119" s="70"/>
      <c r="D119" s="73"/>
      <c r="E119" s="73"/>
      <c r="F119" s="73"/>
      <c r="G119" s="73"/>
      <c r="H119" s="118"/>
    </row>
    <row r="120" spans="1:8" s="47" customFormat="1" ht="20.25" customHeight="1">
      <c r="A120" s="117"/>
      <c r="B120" s="72" t="s">
        <v>190</v>
      </c>
      <c r="C120" s="70"/>
      <c r="D120" s="73"/>
      <c r="E120" s="73"/>
      <c r="F120" s="73"/>
      <c r="G120" s="73"/>
      <c r="H120" s="118"/>
    </row>
    <row r="121" spans="1:8" s="47" customFormat="1" ht="20.25" customHeight="1">
      <c r="A121" s="117"/>
      <c r="B121" s="72" t="s">
        <v>191</v>
      </c>
      <c r="C121" s="70"/>
      <c r="D121" s="73"/>
      <c r="E121" s="73"/>
      <c r="F121" s="73"/>
      <c r="G121" s="73"/>
      <c r="H121" s="118"/>
    </row>
    <row r="122" spans="1:8" s="47" customFormat="1" ht="20.25" customHeight="1">
      <c r="A122" s="117"/>
      <c r="B122" s="72" t="s">
        <v>192</v>
      </c>
      <c r="C122" s="70"/>
      <c r="D122" s="73"/>
      <c r="E122" s="73"/>
      <c r="F122" s="73"/>
      <c r="G122" s="73"/>
      <c r="H122" s="118"/>
    </row>
    <row r="123" spans="1:8" s="47" customFormat="1" ht="20.25" customHeight="1">
      <c r="A123" s="117"/>
      <c r="B123" s="72" t="s">
        <v>193</v>
      </c>
      <c r="C123" s="73"/>
      <c r="D123" s="73"/>
      <c r="E123" s="73"/>
      <c r="F123" s="73"/>
      <c r="G123" s="73"/>
      <c r="H123" s="120"/>
    </row>
    <row r="124" spans="1:8" s="47" customFormat="1" ht="20.25" customHeight="1">
      <c r="A124" s="117"/>
      <c r="B124" s="72" t="s">
        <v>194</v>
      </c>
      <c r="C124" s="73"/>
      <c r="D124" s="73"/>
      <c r="E124" s="73"/>
      <c r="F124" s="73"/>
      <c r="G124" s="73"/>
      <c r="H124" s="120"/>
    </row>
    <row r="125" spans="1:8" s="47" customFormat="1" ht="20.25" customHeight="1">
      <c r="A125" s="117"/>
      <c r="B125" s="72" t="s">
        <v>195</v>
      </c>
      <c r="C125" s="73"/>
      <c r="D125" s="73"/>
      <c r="E125" s="73"/>
      <c r="F125" s="73"/>
      <c r="G125" s="73"/>
      <c r="H125" s="120"/>
    </row>
    <row r="126" spans="1:8" s="47" customFormat="1" ht="20.25" customHeight="1">
      <c r="A126" s="117"/>
      <c r="B126" s="72" t="s">
        <v>196</v>
      </c>
      <c r="C126" s="73"/>
      <c r="D126" s="73"/>
      <c r="E126" s="73"/>
      <c r="F126" s="73"/>
      <c r="G126" s="73"/>
      <c r="H126" s="120"/>
    </row>
    <row r="127" spans="1:8" s="47" customFormat="1" ht="20.25" customHeight="1">
      <c r="A127" s="117"/>
      <c r="B127" s="72" t="s">
        <v>197</v>
      </c>
      <c r="C127" s="73"/>
      <c r="D127" s="73"/>
      <c r="E127" s="73"/>
      <c r="F127" s="73"/>
      <c r="G127" s="73"/>
      <c r="H127" s="120"/>
    </row>
    <row r="128" spans="1:8" s="47" customFormat="1" ht="20.25" customHeight="1">
      <c r="A128" s="117"/>
      <c r="B128" s="72" t="s">
        <v>198</v>
      </c>
      <c r="C128" s="73"/>
      <c r="D128" s="73"/>
      <c r="E128" s="73"/>
      <c r="F128" s="73"/>
      <c r="G128" s="73"/>
      <c r="H128" s="120"/>
    </row>
    <row r="129" spans="1:8" s="47" customFormat="1" ht="20.25" customHeight="1">
      <c r="A129" s="117"/>
      <c r="B129" s="72" t="s">
        <v>199</v>
      </c>
      <c r="C129" s="73"/>
      <c r="D129" s="73"/>
      <c r="E129" s="73"/>
      <c r="F129" s="73"/>
      <c r="G129" s="73"/>
      <c r="H129" s="120"/>
    </row>
    <row r="130" spans="1:8" s="47" customFormat="1" ht="20.25" customHeight="1">
      <c r="A130" s="117"/>
      <c r="B130" s="72" t="s">
        <v>200</v>
      </c>
      <c r="C130" s="73"/>
      <c r="D130" s="73"/>
      <c r="E130" s="73"/>
      <c r="F130" s="73"/>
      <c r="G130" s="73"/>
      <c r="H130" s="120"/>
    </row>
    <row r="131" spans="1:8" s="47" customFormat="1" ht="20.25" customHeight="1">
      <c r="A131" s="117"/>
      <c r="B131" s="72" t="s">
        <v>201</v>
      </c>
      <c r="C131" s="73"/>
      <c r="D131" s="73"/>
      <c r="E131" s="73"/>
      <c r="F131" s="73"/>
      <c r="G131" s="73"/>
      <c r="H131" s="120"/>
    </row>
    <row r="132" spans="1:8" s="47" customFormat="1" ht="36" customHeight="1">
      <c r="A132" s="117"/>
      <c r="B132" s="72" t="s">
        <v>202</v>
      </c>
      <c r="C132" s="73"/>
      <c r="D132" s="73"/>
      <c r="E132" s="73"/>
      <c r="F132" s="73"/>
      <c r="G132" s="73"/>
      <c r="H132" s="120"/>
    </row>
    <row r="133" spans="1:8" s="47" customFormat="1" ht="48.75" customHeight="1">
      <c r="A133" s="117"/>
      <c r="B133" s="72" t="s">
        <v>203</v>
      </c>
      <c r="C133" s="73"/>
      <c r="D133" s="73"/>
      <c r="E133" s="73"/>
      <c r="F133" s="73"/>
      <c r="G133" s="73"/>
      <c r="H133" s="120"/>
    </row>
    <row r="134" spans="1:8" s="57" customFormat="1" ht="24.75" customHeight="1">
      <c r="A134" s="117"/>
      <c r="B134" s="72" t="s">
        <v>204</v>
      </c>
      <c r="C134" s="73"/>
      <c r="D134" s="73"/>
      <c r="E134" s="73"/>
      <c r="F134" s="73"/>
      <c r="G134" s="73"/>
      <c r="H134" s="120"/>
    </row>
    <row r="135" spans="1:8" s="57" customFormat="1" ht="24" customHeight="1">
      <c r="A135" s="117"/>
      <c r="B135" s="72" t="s">
        <v>205</v>
      </c>
      <c r="C135" s="73"/>
      <c r="D135" s="74"/>
      <c r="E135" s="74"/>
      <c r="F135" s="74"/>
      <c r="G135" s="74"/>
      <c r="H135" s="120"/>
    </row>
    <row r="136" spans="1:8" s="57" customFormat="1" ht="36.75" customHeight="1">
      <c r="A136" s="117"/>
      <c r="B136" s="72" t="s">
        <v>206</v>
      </c>
      <c r="C136" s="73"/>
      <c r="D136" s="74"/>
      <c r="E136" s="74"/>
      <c r="F136" s="74"/>
      <c r="G136" s="74"/>
      <c r="H136" s="120"/>
    </row>
    <row r="137" spans="1:8" s="58" customFormat="1" ht="24.75" customHeight="1" thickBot="1">
      <c r="A137" s="122"/>
      <c r="B137" s="101" t="s">
        <v>207</v>
      </c>
      <c r="C137" s="102"/>
      <c r="D137" s="103"/>
      <c r="E137" s="103"/>
      <c r="F137" s="103"/>
      <c r="G137" s="103"/>
      <c r="H137" s="123"/>
    </row>
    <row r="138" spans="1:8" ht="30.75" customHeight="1" thickBot="1">
      <c r="A138" s="136"/>
      <c r="B138" s="100" t="s">
        <v>208</v>
      </c>
      <c r="C138" s="137"/>
      <c r="D138" s="137"/>
      <c r="E138" s="137"/>
      <c r="F138" s="137"/>
      <c r="G138" s="137"/>
      <c r="H138" s="138"/>
    </row>
    <row r="139" spans="1:8" s="58" customFormat="1" ht="20.25" customHeight="1">
      <c r="A139" s="124"/>
      <c r="B139" s="104" t="s">
        <v>209</v>
      </c>
      <c r="C139" s="105"/>
      <c r="D139" s="106"/>
      <c r="E139" s="106"/>
      <c r="F139" s="106"/>
      <c r="G139" s="106"/>
      <c r="H139" s="125"/>
    </row>
    <row r="140" spans="1:8" s="58" customFormat="1" ht="20.25" customHeight="1">
      <c r="A140" s="117"/>
      <c r="B140" s="64" t="s">
        <v>210</v>
      </c>
      <c r="C140" s="73"/>
      <c r="D140" s="67"/>
      <c r="E140" s="67"/>
      <c r="F140" s="67"/>
      <c r="G140" s="67"/>
      <c r="H140" s="120"/>
    </row>
    <row r="141" spans="1:8" s="47" customFormat="1" ht="20.25" customHeight="1">
      <c r="A141" s="117"/>
      <c r="B141" s="69" t="s">
        <v>211</v>
      </c>
      <c r="C141" s="73"/>
      <c r="D141" s="70"/>
      <c r="E141" s="70"/>
      <c r="F141" s="70"/>
      <c r="G141" s="70"/>
      <c r="H141" s="120"/>
    </row>
    <row r="142" spans="1:8" s="58" customFormat="1" ht="20.25" customHeight="1">
      <c r="A142" s="117"/>
      <c r="B142" s="69" t="s">
        <v>212</v>
      </c>
      <c r="C142" s="73"/>
      <c r="D142" s="71"/>
      <c r="E142" s="71"/>
      <c r="F142" s="71"/>
      <c r="G142" s="71"/>
      <c r="H142" s="120"/>
    </row>
    <row r="143" spans="1:8" s="47" customFormat="1" ht="30.75" customHeight="1">
      <c r="A143" s="117"/>
      <c r="B143" s="69" t="s">
        <v>213</v>
      </c>
      <c r="C143" s="73"/>
      <c r="D143" s="70"/>
      <c r="E143" s="70"/>
      <c r="F143" s="70"/>
      <c r="G143" s="70"/>
      <c r="H143" s="120"/>
    </row>
    <row r="144" spans="1:8" s="47" customFormat="1" ht="20.25" customHeight="1">
      <c r="A144" s="117"/>
      <c r="B144" s="69" t="s">
        <v>214</v>
      </c>
      <c r="C144" s="73"/>
      <c r="D144" s="70"/>
      <c r="E144" s="70"/>
      <c r="F144" s="70"/>
      <c r="G144" s="70"/>
      <c r="H144" s="120"/>
    </row>
    <row r="145" spans="1:8" s="58" customFormat="1" ht="20.25" customHeight="1">
      <c r="A145" s="117"/>
      <c r="B145" s="69" t="s">
        <v>215</v>
      </c>
      <c r="C145" s="73"/>
      <c r="D145" s="71"/>
      <c r="E145" s="71"/>
      <c r="F145" s="71"/>
      <c r="G145" s="71"/>
      <c r="H145" s="120"/>
    </row>
    <row r="146" spans="1:8" s="58" customFormat="1" ht="30.75" customHeight="1">
      <c r="A146" s="117"/>
      <c r="B146" s="69" t="s">
        <v>216</v>
      </c>
      <c r="C146" s="73"/>
      <c r="D146" s="71"/>
      <c r="E146" s="71"/>
      <c r="F146" s="71"/>
      <c r="G146" s="71"/>
      <c r="H146" s="120"/>
    </row>
    <row r="147" spans="1:8" s="47" customFormat="1" ht="20.25" customHeight="1">
      <c r="A147" s="117"/>
      <c r="B147" s="69" t="s">
        <v>217</v>
      </c>
      <c r="C147" s="73"/>
      <c r="D147" s="70"/>
      <c r="E147" s="70"/>
      <c r="F147" s="70"/>
      <c r="G147" s="70"/>
      <c r="H147" s="120"/>
    </row>
    <row r="148" spans="1:8" s="58" customFormat="1" ht="20.25" customHeight="1">
      <c r="A148" s="117"/>
      <c r="B148" s="69" t="s">
        <v>218</v>
      </c>
      <c r="C148" s="73"/>
      <c r="D148" s="71"/>
      <c r="E148" s="71"/>
      <c r="F148" s="71"/>
      <c r="G148" s="71"/>
      <c r="H148" s="120"/>
    </row>
    <row r="149" spans="1:8" s="58" customFormat="1" ht="20.25" customHeight="1">
      <c r="A149" s="117"/>
      <c r="B149" s="69" t="s">
        <v>219</v>
      </c>
      <c r="C149" s="70"/>
      <c r="D149" s="71"/>
      <c r="E149" s="71"/>
      <c r="F149" s="71"/>
      <c r="G149" s="71"/>
      <c r="H149" s="118"/>
    </row>
    <row r="150" spans="1:8" s="58" customFormat="1" ht="20.25" customHeight="1">
      <c r="A150" s="117"/>
      <c r="B150" s="69" t="s">
        <v>220</v>
      </c>
      <c r="C150" s="73"/>
      <c r="D150" s="71"/>
      <c r="E150" s="71"/>
      <c r="F150" s="71"/>
      <c r="G150" s="71"/>
      <c r="H150" s="120"/>
    </row>
    <row r="151" spans="1:8" s="58" customFormat="1" ht="20.25" customHeight="1">
      <c r="A151" s="117"/>
      <c r="B151" s="69" t="s">
        <v>221</v>
      </c>
      <c r="C151" s="73"/>
      <c r="D151" s="71"/>
      <c r="E151" s="71"/>
      <c r="F151" s="71"/>
      <c r="G151" s="71"/>
      <c r="H151" s="120"/>
    </row>
    <row r="152" spans="1:8" s="58" customFormat="1" ht="20.25" customHeight="1">
      <c r="A152" s="117"/>
      <c r="B152" s="64" t="s">
        <v>222</v>
      </c>
      <c r="C152" s="65"/>
      <c r="D152" s="67"/>
      <c r="E152" s="67"/>
      <c r="F152" s="67"/>
      <c r="G152" s="67"/>
      <c r="H152" s="119"/>
    </row>
    <row r="153" spans="1:8" s="58" customFormat="1" ht="20.25" customHeight="1">
      <c r="A153" s="117"/>
      <c r="B153" s="69" t="s">
        <v>223</v>
      </c>
      <c r="C153" s="70"/>
      <c r="D153" s="71"/>
      <c r="E153" s="71"/>
      <c r="F153" s="71"/>
      <c r="G153" s="71"/>
      <c r="H153" s="118"/>
    </row>
    <row r="154" spans="1:8" s="47" customFormat="1" ht="20.25" customHeight="1">
      <c r="A154" s="117"/>
      <c r="B154" s="80" t="s">
        <v>224</v>
      </c>
      <c r="C154" s="70"/>
      <c r="D154" s="73"/>
      <c r="E154" s="73"/>
      <c r="F154" s="73"/>
      <c r="G154" s="73"/>
      <c r="H154" s="118"/>
    </row>
    <row r="155" spans="1:8" s="47" customFormat="1" ht="20.25" customHeight="1">
      <c r="A155" s="117"/>
      <c r="B155" s="80" t="s">
        <v>225</v>
      </c>
      <c r="C155" s="70"/>
      <c r="D155" s="73"/>
      <c r="E155" s="73"/>
      <c r="F155" s="73"/>
      <c r="G155" s="73"/>
      <c r="H155" s="118"/>
    </row>
    <row r="156" spans="1:8" s="57" customFormat="1" ht="20.25" customHeight="1">
      <c r="A156" s="117"/>
      <c r="B156" s="80" t="s">
        <v>226</v>
      </c>
      <c r="C156" s="70"/>
      <c r="D156" s="73"/>
      <c r="E156" s="73"/>
      <c r="F156" s="73"/>
      <c r="G156" s="73"/>
      <c r="H156" s="118"/>
    </row>
    <row r="157" spans="1:8" s="57" customFormat="1" ht="20.25" customHeight="1">
      <c r="A157" s="117"/>
      <c r="B157" s="80" t="s">
        <v>227</v>
      </c>
      <c r="C157" s="63"/>
      <c r="D157" s="74"/>
      <c r="E157" s="74"/>
      <c r="F157" s="74"/>
      <c r="G157" s="74"/>
      <c r="H157" s="121"/>
    </row>
    <row r="158" spans="1:8" s="47" customFormat="1" ht="20.25" customHeight="1">
      <c r="A158" s="117"/>
      <c r="B158" s="80" t="s">
        <v>228</v>
      </c>
      <c r="C158" s="65"/>
      <c r="D158" s="73"/>
      <c r="E158" s="73"/>
      <c r="F158" s="73"/>
      <c r="G158" s="73"/>
      <c r="H158" s="119"/>
    </row>
    <row r="159" spans="1:8" s="57" customFormat="1" ht="20.25" customHeight="1">
      <c r="A159" s="117"/>
      <c r="B159" s="80" t="s">
        <v>229</v>
      </c>
      <c r="C159" s="65"/>
      <c r="D159" s="74"/>
      <c r="E159" s="74"/>
      <c r="F159" s="74"/>
      <c r="G159" s="74"/>
      <c r="H159" s="119"/>
    </row>
    <row r="160" spans="1:8" s="58" customFormat="1" ht="20.25" customHeight="1">
      <c r="A160" s="117"/>
      <c r="B160" s="69" t="s">
        <v>230</v>
      </c>
      <c r="C160" s="70"/>
      <c r="D160" s="71"/>
      <c r="E160" s="71"/>
      <c r="F160" s="71"/>
      <c r="G160" s="71"/>
      <c r="H160" s="118"/>
    </row>
    <row r="161" spans="1:8" s="57" customFormat="1" ht="20.25" customHeight="1">
      <c r="A161" s="117"/>
      <c r="B161" s="81" t="s">
        <v>231</v>
      </c>
      <c r="C161" s="70"/>
      <c r="D161" s="68"/>
      <c r="E161" s="68"/>
      <c r="F161" s="68"/>
      <c r="G161" s="68"/>
      <c r="H161" s="118"/>
    </row>
    <row r="162" spans="1:8" s="47" customFormat="1" ht="20.25" customHeight="1">
      <c r="A162" s="117"/>
      <c r="B162" s="81" t="s">
        <v>232</v>
      </c>
      <c r="C162" s="65"/>
      <c r="D162" s="66"/>
      <c r="E162" s="66"/>
      <c r="F162" s="66"/>
      <c r="G162" s="66"/>
      <c r="H162" s="119"/>
    </row>
    <row r="163" spans="1:8" s="57" customFormat="1" ht="30.75" customHeight="1">
      <c r="A163" s="117"/>
      <c r="B163" s="81" t="s">
        <v>233</v>
      </c>
      <c r="C163" s="65"/>
      <c r="D163" s="68"/>
      <c r="E163" s="68"/>
      <c r="F163" s="68"/>
      <c r="G163" s="68"/>
      <c r="H163" s="119"/>
    </row>
    <row r="164" spans="1:8" s="47" customFormat="1" ht="30.75" customHeight="1">
      <c r="A164" s="117"/>
      <c r="B164" s="81" t="s">
        <v>234</v>
      </c>
      <c r="C164" s="65"/>
      <c r="D164" s="66"/>
      <c r="E164" s="66"/>
      <c r="F164" s="66"/>
      <c r="G164" s="66"/>
      <c r="H164" s="119"/>
    </row>
    <row r="165" spans="1:8" s="57" customFormat="1" ht="20.25" customHeight="1">
      <c r="A165" s="117"/>
      <c r="B165" s="81" t="s">
        <v>235</v>
      </c>
      <c r="C165" s="65"/>
      <c r="D165" s="66"/>
      <c r="E165" s="66"/>
      <c r="F165" s="66"/>
      <c r="G165" s="66"/>
      <c r="H165" s="119"/>
    </row>
    <row r="166" spans="1:8" s="47" customFormat="1" ht="20.25" customHeight="1">
      <c r="A166" s="117"/>
      <c r="B166" s="81" t="s">
        <v>236</v>
      </c>
      <c r="C166" s="65"/>
      <c r="D166" s="66"/>
      <c r="E166" s="66"/>
      <c r="F166" s="66"/>
      <c r="G166" s="66"/>
      <c r="H166" s="119"/>
    </row>
    <row r="167" spans="1:8" s="47" customFormat="1" ht="30.75" customHeight="1">
      <c r="A167" s="117"/>
      <c r="B167" s="81" t="s">
        <v>237</v>
      </c>
      <c r="C167" s="65"/>
      <c r="D167" s="66"/>
      <c r="E167" s="66"/>
      <c r="F167" s="66"/>
      <c r="G167" s="66"/>
      <c r="H167" s="119"/>
    </row>
    <row r="168" spans="1:8" s="47" customFormat="1" ht="20.25" customHeight="1">
      <c r="A168" s="117"/>
      <c r="B168" s="81" t="s">
        <v>238</v>
      </c>
      <c r="C168" s="65"/>
      <c r="D168" s="66"/>
      <c r="E168" s="66"/>
      <c r="F168" s="66"/>
      <c r="G168" s="66"/>
      <c r="H168" s="119"/>
    </row>
    <row r="169" spans="1:8" s="47" customFormat="1" ht="20.25" customHeight="1">
      <c r="A169" s="117"/>
      <c r="B169" s="81" t="s">
        <v>239</v>
      </c>
      <c r="C169" s="65"/>
      <c r="D169" s="66"/>
      <c r="E169" s="66"/>
      <c r="F169" s="66"/>
      <c r="G169" s="66"/>
      <c r="H169" s="119"/>
    </row>
    <row r="170" spans="1:8" s="47" customFormat="1" ht="20.25" customHeight="1">
      <c r="A170" s="117"/>
      <c r="B170" s="81" t="s">
        <v>240</v>
      </c>
      <c r="C170" s="65"/>
      <c r="D170" s="66"/>
      <c r="E170" s="66"/>
      <c r="F170" s="66"/>
      <c r="G170" s="66"/>
      <c r="H170" s="119"/>
    </row>
    <row r="171" spans="1:8" s="47" customFormat="1" ht="20.25" customHeight="1">
      <c r="A171" s="117"/>
      <c r="B171" s="81" t="s">
        <v>241</v>
      </c>
      <c r="C171" s="65"/>
      <c r="D171" s="66"/>
      <c r="E171" s="66"/>
      <c r="F171" s="66"/>
      <c r="G171" s="66"/>
      <c r="H171" s="119"/>
    </row>
    <row r="172" spans="1:8" s="47" customFormat="1" ht="20.25" customHeight="1">
      <c r="A172" s="117"/>
      <c r="B172" s="81" t="s">
        <v>242</v>
      </c>
      <c r="C172" s="65"/>
      <c r="D172" s="66"/>
      <c r="E172" s="66"/>
      <c r="F172" s="66"/>
      <c r="G172" s="66"/>
      <c r="H172" s="119"/>
    </row>
    <row r="173" spans="1:8" s="47" customFormat="1" ht="20.25" customHeight="1">
      <c r="A173" s="117"/>
      <c r="B173" s="81" t="s">
        <v>243</v>
      </c>
      <c r="C173" s="65"/>
      <c r="D173" s="66"/>
      <c r="E173" s="66"/>
      <c r="F173" s="66"/>
      <c r="G173" s="66"/>
      <c r="H173" s="119"/>
    </row>
    <row r="174" spans="1:8" s="57" customFormat="1" ht="20.25" customHeight="1">
      <c r="A174" s="117"/>
      <c r="B174" s="81" t="s">
        <v>244</v>
      </c>
      <c r="C174" s="65"/>
      <c r="D174" s="68"/>
      <c r="E174" s="68"/>
      <c r="F174" s="68"/>
      <c r="G174" s="68"/>
      <c r="H174" s="119"/>
    </row>
    <row r="175" spans="1:8" s="47" customFormat="1" ht="20.25" customHeight="1">
      <c r="A175" s="117"/>
      <c r="B175" s="81" t="s">
        <v>245</v>
      </c>
      <c r="C175" s="63"/>
      <c r="D175" s="66"/>
      <c r="E175" s="66"/>
      <c r="F175" s="66"/>
      <c r="G175" s="66"/>
      <c r="H175" s="121"/>
    </row>
    <row r="176" spans="1:8" s="47" customFormat="1" ht="20.25" customHeight="1">
      <c r="A176" s="117"/>
      <c r="B176" s="81" t="s">
        <v>246</v>
      </c>
      <c r="C176" s="65"/>
      <c r="D176" s="66"/>
      <c r="E176" s="66"/>
      <c r="F176" s="66"/>
      <c r="G176" s="66"/>
      <c r="H176" s="119"/>
    </row>
    <row r="177" spans="1:8" s="47" customFormat="1" ht="20.25" customHeight="1">
      <c r="A177" s="117"/>
      <c r="B177" s="81" t="s">
        <v>247</v>
      </c>
      <c r="C177" s="65"/>
      <c r="D177" s="66"/>
      <c r="E177" s="66"/>
      <c r="F177" s="66"/>
      <c r="G177" s="66"/>
      <c r="H177" s="119"/>
    </row>
    <row r="178" spans="1:8" s="47" customFormat="1" ht="38.25" customHeight="1">
      <c r="A178" s="117"/>
      <c r="B178" s="82" t="s">
        <v>248</v>
      </c>
      <c r="C178" s="65"/>
      <c r="D178" s="66"/>
      <c r="E178" s="66"/>
      <c r="F178" s="66"/>
      <c r="G178" s="66"/>
      <c r="H178" s="119"/>
    </row>
    <row r="179" spans="1:8" s="47" customFormat="1" ht="20.25" customHeight="1">
      <c r="A179" s="117"/>
      <c r="B179" s="81" t="s">
        <v>249</v>
      </c>
      <c r="C179" s="65"/>
      <c r="D179" s="66"/>
      <c r="E179" s="66"/>
      <c r="F179" s="66"/>
      <c r="G179" s="66"/>
      <c r="H179" s="119"/>
    </row>
    <row r="180" spans="1:8" s="57" customFormat="1" ht="30.75" customHeight="1">
      <c r="A180" s="117"/>
      <c r="B180" s="81" t="s">
        <v>250</v>
      </c>
      <c r="C180" s="65"/>
      <c r="D180" s="68"/>
      <c r="E180" s="68"/>
      <c r="F180" s="68"/>
      <c r="G180" s="68"/>
      <c r="H180" s="119"/>
    </row>
    <row r="181" spans="1:8" s="47" customFormat="1" ht="20.25" customHeight="1">
      <c r="A181" s="117"/>
      <c r="B181" s="64" t="s">
        <v>251</v>
      </c>
      <c r="C181" s="65"/>
      <c r="D181" s="65"/>
      <c r="E181" s="65"/>
      <c r="F181" s="65"/>
      <c r="G181" s="65"/>
      <c r="H181" s="119"/>
    </row>
    <row r="182" spans="1:8" s="47" customFormat="1" ht="20.25" customHeight="1">
      <c r="A182" s="117"/>
      <c r="B182" s="69" t="s">
        <v>252</v>
      </c>
      <c r="C182" s="65"/>
      <c r="D182" s="70"/>
      <c r="E182" s="70"/>
      <c r="F182" s="70"/>
      <c r="G182" s="70"/>
      <c r="H182" s="119"/>
    </row>
    <row r="183" spans="1:8" s="47" customFormat="1" ht="20.25" customHeight="1">
      <c r="A183" s="117"/>
      <c r="B183" s="69" t="s">
        <v>253</v>
      </c>
      <c r="C183" s="65"/>
      <c r="D183" s="73"/>
      <c r="E183" s="73"/>
      <c r="F183" s="73"/>
      <c r="G183" s="73"/>
      <c r="H183" s="119"/>
    </row>
    <row r="184" spans="1:8" s="47" customFormat="1" ht="20.25" customHeight="1">
      <c r="A184" s="117"/>
      <c r="B184" s="81" t="s">
        <v>254</v>
      </c>
      <c r="C184" s="65"/>
      <c r="D184" s="66"/>
      <c r="E184" s="66"/>
      <c r="F184" s="66"/>
      <c r="G184" s="66"/>
      <c r="H184" s="119"/>
    </row>
    <row r="185" spans="1:8" s="47" customFormat="1" ht="20.25" customHeight="1">
      <c r="A185" s="117"/>
      <c r="B185" s="81" t="s">
        <v>255</v>
      </c>
      <c r="C185" s="65"/>
      <c r="D185" s="66"/>
      <c r="E185" s="66"/>
      <c r="F185" s="66"/>
      <c r="G185" s="66"/>
      <c r="H185" s="119"/>
    </row>
    <row r="186" spans="1:8" s="47" customFormat="1" ht="30.75" customHeight="1">
      <c r="A186" s="117"/>
      <c r="B186" s="79" t="s">
        <v>256</v>
      </c>
      <c r="C186" s="65"/>
      <c r="D186" s="63"/>
      <c r="E186" s="63"/>
      <c r="F186" s="63"/>
      <c r="G186" s="63"/>
      <c r="H186" s="119"/>
    </row>
    <row r="187" spans="1:8" s="47" customFormat="1" ht="30.75" customHeight="1">
      <c r="A187" s="117"/>
      <c r="B187" s="64" t="s">
        <v>257</v>
      </c>
      <c r="C187" s="65"/>
      <c r="D187" s="65"/>
      <c r="E187" s="65"/>
      <c r="F187" s="65"/>
      <c r="G187" s="65"/>
      <c r="H187" s="119"/>
    </row>
    <row r="188" spans="1:8" s="47" customFormat="1" ht="30.75" customHeight="1">
      <c r="A188" s="117"/>
      <c r="B188" s="64" t="s">
        <v>258</v>
      </c>
      <c r="C188" s="65"/>
      <c r="D188" s="65"/>
      <c r="E188" s="65"/>
      <c r="F188" s="65"/>
      <c r="G188" s="65"/>
      <c r="H188" s="119"/>
    </row>
    <row r="189" spans="1:8" s="47" customFormat="1" ht="30.75" customHeight="1">
      <c r="A189" s="117"/>
      <c r="B189" s="69" t="s">
        <v>259</v>
      </c>
      <c r="C189" s="65"/>
      <c r="D189" s="70"/>
      <c r="E189" s="70"/>
      <c r="F189" s="70"/>
      <c r="G189" s="70"/>
      <c r="H189" s="119"/>
    </row>
    <row r="190" spans="1:8" s="47" customFormat="1" ht="20.25" customHeight="1">
      <c r="A190" s="117"/>
      <c r="B190" s="69" t="s">
        <v>260</v>
      </c>
      <c r="C190" s="70"/>
      <c r="D190" s="70"/>
      <c r="E190" s="70"/>
      <c r="F190" s="70"/>
      <c r="G190" s="70"/>
      <c r="H190" s="118"/>
    </row>
    <row r="191" spans="1:8" s="47" customFormat="1" ht="20.25" customHeight="1">
      <c r="A191" s="117"/>
      <c r="B191" s="69" t="s">
        <v>261</v>
      </c>
      <c r="C191" s="70"/>
      <c r="D191" s="70"/>
      <c r="E191" s="70"/>
      <c r="F191" s="70"/>
      <c r="G191" s="70"/>
      <c r="H191" s="118"/>
    </row>
    <row r="192" spans="1:8" s="47" customFormat="1" ht="20.25" customHeight="1">
      <c r="A192" s="117"/>
      <c r="B192" s="69" t="s">
        <v>262</v>
      </c>
      <c r="C192" s="70"/>
      <c r="D192" s="70"/>
      <c r="E192" s="70"/>
      <c r="F192" s="70"/>
      <c r="G192" s="70"/>
      <c r="H192" s="118"/>
    </row>
    <row r="193" spans="1:8" s="47" customFormat="1" ht="20.25" customHeight="1">
      <c r="A193" s="117"/>
      <c r="B193" s="79" t="s">
        <v>263</v>
      </c>
      <c r="C193" s="63"/>
      <c r="D193" s="63"/>
      <c r="E193" s="63"/>
      <c r="F193" s="63"/>
      <c r="G193" s="63"/>
      <c r="H193" s="121"/>
    </row>
    <row r="194" spans="1:8" s="47" customFormat="1" ht="20.25" customHeight="1">
      <c r="A194" s="117"/>
      <c r="B194" s="79" t="s">
        <v>264</v>
      </c>
      <c r="C194" s="63"/>
      <c r="D194" s="63"/>
      <c r="E194" s="63"/>
      <c r="F194" s="63"/>
      <c r="G194" s="63"/>
      <c r="H194" s="121"/>
    </row>
    <row r="195" spans="1:8" s="47" customFormat="1" ht="30.75" customHeight="1">
      <c r="A195" s="117"/>
      <c r="B195" s="64" t="s">
        <v>265</v>
      </c>
      <c r="C195" s="65"/>
      <c r="D195" s="65"/>
      <c r="E195" s="65"/>
      <c r="F195" s="65"/>
      <c r="G195" s="65"/>
      <c r="H195" s="119"/>
    </row>
    <row r="196" spans="1:8" s="47" customFormat="1" ht="20.25" customHeight="1">
      <c r="A196" s="117"/>
      <c r="B196" s="64" t="s">
        <v>266</v>
      </c>
      <c r="C196" s="65"/>
      <c r="D196" s="65"/>
      <c r="E196" s="65"/>
      <c r="F196" s="65"/>
      <c r="G196" s="65"/>
      <c r="H196" s="119"/>
    </row>
    <row r="197" spans="1:8" s="47" customFormat="1" ht="20.25" customHeight="1">
      <c r="A197" s="117"/>
      <c r="B197" s="64" t="s">
        <v>267</v>
      </c>
      <c r="C197" s="65"/>
      <c r="D197" s="65"/>
      <c r="E197" s="65"/>
      <c r="F197" s="65"/>
      <c r="G197" s="65"/>
      <c r="H197" s="119"/>
    </row>
    <row r="198" spans="1:8" s="47" customFormat="1" ht="30.75" customHeight="1">
      <c r="A198" s="117"/>
      <c r="B198" s="69" t="s">
        <v>268</v>
      </c>
      <c r="C198" s="70"/>
      <c r="D198" s="70"/>
      <c r="E198" s="70"/>
      <c r="F198" s="70"/>
      <c r="G198" s="70"/>
      <c r="H198" s="118"/>
    </row>
    <row r="199" spans="1:8" s="47" customFormat="1" ht="20.25" customHeight="1">
      <c r="A199" s="117"/>
      <c r="B199" s="69" t="s">
        <v>269</v>
      </c>
      <c r="C199" s="70"/>
      <c r="D199" s="70"/>
      <c r="E199" s="70"/>
      <c r="F199" s="70"/>
      <c r="G199" s="70"/>
      <c r="H199" s="118"/>
    </row>
    <row r="200" spans="1:8" s="47" customFormat="1" ht="20.25" customHeight="1" thickBot="1">
      <c r="A200" s="122"/>
      <c r="B200" s="107" t="s">
        <v>270</v>
      </c>
      <c r="C200" s="108"/>
      <c r="D200" s="108"/>
      <c r="E200" s="108"/>
      <c r="F200" s="108"/>
      <c r="G200" s="108"/>
      <c r="H200" s="126"/>
    </row>
    <row r="201" spans="1:8" s="47" customFormat="1" ht="30.75" customHeight="1" thickBot="1">
      <c r="A201" s="142"/>
      <c r="B201" s="176" t="s">
        <v>271</v>
      </c>
      <c r="C201" s="140"/>
      <c r="D201" s="139"/>
      <c r="E201" s="139"/>
      <c r="F201" s="139"/>
      <c r="G201" s="139"/>
      <c r="H201" s="141"/>
    </row>
    <row r="202" spans="1:8" s="47" customFormat="1" ht="20.25" customHeight="1">
      <c r="A202" s="124"/>
      <c r="B202" s="104" t="s">
        <v>272</v>
      </c>
      <c r="C202" s="109"/>
      <c r="D202" s="97"/>
      <c r="E202" s="97"/>
      <c r="F202" s="97"/>
      <c r="G202" s="97"/>
      <c r="H202" s="127"/>
    </row>
    <row r="203" spans="1:8" s="47" customFormat="1" ht="20.25" customHeight="1">
      <c r="A203" s="117"/>
      <c r="B203" s="64" t="s">
        <v>273</v>
      </c>
      <c r="C203" s="84"/>
      <c r="D203" s="65"/>
      <c r="E203" s="65"/>
      <c r="F203" s="65"/>
      <c r="G203" s="65"/>
      <c r="H203" s="128"/>
    </row>
    <row r="204" spans="1:8" s="47" customFormat="1" ht="20.25" customHeight="1">
      <c r="A204" s="117"/>
      <c r="B204" s="64" t="s">
        <v>274</v>
      </c>
      <c r="C204" s="84"/>
      <c r="D204" s="65"/>
      <c r="E204" s="65"/>
      <c r="F204" s="65"/>
      <c r="G204" s="65"/>
      <c r="H204" s="128"/>
    </row>
    <row r="205" spans="1:8" s="47" customFormat="1" ht="20.25" customHeight="1">
      <c r="A205" s="117"/>
      <c r="B205" s="64" t="s">
        <v>275</v>
      </c>
      <c r="C205" s="84"/>
      <c r="D205" s="65"/>
      <c r="E205" s="65"/>
      <c r="F205" s="65"/>
      <c r="G205" s="65"/>
      <c r="H205" s="128"/>
    </row>
    <row r="206" spans="1:8" s="47" customFormat="1" ht="20.25" customHeight="1">
      <c r="A206" s="117"/>
      <c r="B206" s="64" t="s">
        <v>276</v>
      </c>
      <c r="C206" s="84"/>
      <c r="D206" s="65"/>
      <c r="E206" s="65"/>
      <c r="F206" s="65"/>
      <c r="G206" s="65"/>
      <c r="H206" s="128"/>
    </row>
    <row r="207" spans="1:8" s="47" customFormat="1" ht="20.25" customHeight="1">
      <c r="A207" s="117"/>
      <c r="B207" s="64" t="s">
        <v>277</v>
      </c>
      <c r="C207" s="84"/>
      <c r="D207" s="65"/>
      <c r="E207" s="65"/>
      <c r="F207" s="65"/>
      <c r="G207" s="65"/>
      <c r="H207" s="128"/>
    </row>
    <row r="208" spans="1:8" s="47" customFormat="1" ht="20.25" customHeight="1">
      <c r="A208" s="117"/>
      <c r="B208" s="64" t="s">
        <v>278</v>
      </c>
      <c r="C208" s="84"/>
      <c r="D208" s="65"/>
      <c r="E208" s="65"/>
      <c r="F208" s="65"/>
      <c r="G208" s="65"/>
      <c r="H208" s="128"/>
    </row>
    <row r="209" spans="1:8" s="47" customFormat="1" ht="20.25" customHeight="1">
      <c r="A209" s="117"/>
      <c r="B209" s="79" t="s">
        <v>279</v>
      </c>
      <c r="C209" s="83"/>
      <c r="D209" s="63"/>
      <c r="E209" s="63"/>
      <c r="F209" s="63"/>
      <c r="G209" s="63"/>
      <c r="H209" s="129"/>
    </row>
    <row r="210" spans="1:8" s="47" customFormat="1" ht="20.25" customHeight="1">
      <c r="A210" s="117"/>
      <c r="B210" s="64" t="s">
        <v>273</v>
      </c>
      <c r="C210" s="84"/>
      <c r="D210" s="65"/>
      <c r="E210" s="65"/>
      <c r="F210" s="65"/>
      <c r="G210" s="65"/>
      <c r="H210" s="128"/>
    </row>
    <row r="211" spans="1:8" s="47" customFormat="1" ht="20.25" customHeight="1">
      <c r="A211" s="117"/>
      <c r="B211" s="64" t="s">
        <v>274</v>
      </c>
      <c r="C211" s="84"/>
      <c r="D211" s="65"/>
      <c r="E211" s="65"/>
      <c r="F211" s="65"/>
      <c r="G211" s="65"/>
      <c r="H211" s="128"/>
    </row>
    <row r="212" spans="1:8" s="47" customFormat="1" ht="20.25" customHeight="1">
      <c r="A212" s="117"/>
      <c r="B212" s="64" t="s">
        <v>275</v>
      </c>
      <c r="C212" s="84"/>
      <c r="D212" s="65"/>
      <c r="E212" s="65"/>
      <c r="F212" s="65"/>
      <c r="G212" s="65"/>
      <c r="H212" s="128"/>
    </row>
    <row r="213" spans="1:8" s="47" customFormat="1" ht="20.25" customHeight="1">
      <c r="A213" s="117"/>
      <c r="B213" s="64" t="s">
        <v>280</v>
      </c>
      <c r="C213" s="84"/>
      <c r="D213" s="65"/>
      <c r="E213" s="65"/>
      <c r="F213" s="65"/>
      <c r="G213" s="65"/>
      <c r="H213" s="128"/>
    </row>
    <row r="214" spans="1:8" s="47" customFormat="1" ht="20.25" customHeight="1">
      <c r="A214" s="117"/>
      <c r="B214" s="64" t="s">
        <v>277</v>
      </c>
      <c r="C214" s="84"/>
      <c r="D214" s="65"/>
      <c r="E214" s="65"/>
      <c r="F214" s="65"/>
      <c r="G214" s="65"/>
      <c r="H214" s="128"/>
    </row>
    <row r="215" spans="1:8" s="47" customFormat="1" ht="20.25" customHeight="1">
      <c r="A215" s="117"/>
      <c r="B215" s="64" t="s">
        <v>278</v>
      </c>
      <c r="C215" s="84"/>
      <c r="D215" s="65"/>
      <c r="E215" s="65"/>
      <c r="F215" s="65"/>
      <c r="G215" s="65"/>
      <c r="H215" s="128"/>
    </row>
    <row r="216" spans="1:8" s="47" customFormat="1" ht="26.25" customHeight="1" thickBot="1">
      <c r="A216" s="122"/>
      <c r="B216" s="110" t="s">
        <v>281</v>
      </c>
      <c r="C216" s="112"/>
      <c r="D216" s="111"/>
      <c r="E216" s="111"/>
      <c r="F216" s="111"/>
      <c r="G216" s="111"/>
      <c r="H216" s="130"/>
    </row>
    <row r="217" spans="1:8" ht="30.75" customHeight="1" thickBot="1">
      <c r="A217" s="143"/>
      <c r="B217" s="100" t="s">
        <v>282</v>
      </c>
      <c r="C217" s="145"/>
      <c r="D217" s="144"/>
      <c r="E217" s="144"/>
      <c r="F217" s="144"/>
      <c r="G217" s="144"/>
      <c r="H217" s="146"/>
    </row>
    <row r="218" spans="1:8" s="58" customFormat="1" ht="20.25" customHeight="1">
      <c r="A218" s="124"/>
      <c r="B218" s="104" t="s">
        <v>272</v>
      </c>
      <c r="C218" s="109"/>
      <c r="D218" s="106"/>
      <c r="E218" s="106"/>
      <c r="F218" s="106"/>
      <c r="G218" s="106"/>
      <c r="H218" s="127"/>
    </row>
    <row r="219" spans="1:8" s="47" customFormat="1" ht="20.25" customHeight="1">
      <c r="A219" s="117"/>
      <c r="B219" s="64" t="s">
        <v>283</v>
      </c>
      <c r="C219" s="84"/>
      <c r="D219" s="65"/>
      <c r="E219" s="65"/>
      <c r="F219" s="65"/>
      <c r="G219" s="65"/>
      <c r="H219" s="128"/>
    </row>
    <row r="220" spans="1:8" s="47" customFormat="1" ht="20.25" customHeight="1">
      <c r="A220" s="117"/>
      <c r="B220" s="64" t="s">
        <v>284</v>
      </c>
      <c r="C220" s="84"/>
      <c r="D220" s="65"/>
      <c r="E220" s="65"/>
      <c r="F220" s="65"/>
      <c r="G220" s="65"/>
      <c r="H220" s="128"/>
    </row>
    <row r="221" spans="1:8" s="58" customFormat="1" ht="20.25" customHeight="1">
      <c r="A221" s="117"/>
      <c r="B221" s="64" t="s">
        <v>274</v>
      </c>
      <c r="C221" s="84"/>
      <c r="D221" s="67"/>
      <c r="E221" s="67"/>
      <c r="F221" s="67"/>
      <c r="G221" s="67"/>
      <c r="H221" s="128"/>
    </row>
    <row r="222" spans="1:8" s="47" customFormat="1" ht="30.75" customHeight="1">
      <c r="A222" s="117"/>
      <c r="B222" s="64" t="s">
        <v>285</v>
      </c>
      <c r="C222" s="84"/>
      <c r="D222" s="65"/>
      <c r="E222" s="65"/>
      <c r="F222" s="65"/>
      <c r="G222" s="65"/>
      <c r="H222" s="128"/>
    </row>
    <row r="223" spans="1:8" s="47" customFormat="1" ht="20.25" customHeight="1">
      <c r="A223" s="117"/>
      <c r="B223" s="64" t="s">
        <v>276</v>
      </c>
      <c r="C223" s="84"/>
      <c r="D223" s="65"/>
      <c r="E223" s="65"/>
      <c r="F223" s="65"/>
      <c r="G223" s="65"/>
      <c r="H223" s="128"/>
    </row>
    <row r="224" spans="1:8" s="47" customFormat="1" ht="20.25" customHeight="1">
      <c r="A224" s="117"/>
      <c r="B224" s="64" t="s">
        <v>277</v>
      </c>
      <c r="C224" s="84"/>
      <c r="D224" s="65"/>
      <c r="E224" s="65"/>
      <c r="F224" s="65"/>
      <c r="G224" s="65"/>
      <c r="H224" s="128"/>
    </row>
    <row r="225" spans="1:8" s="47" customFormat="1" ht="20.25" customHeight="1">
      <c r="A225" s="117"/>
      <c r="B225" s="64" t="s">
        <v>286</v>
      </c>
      <c r="C225" s="84"/>
      <c r="D225" s="63"/>
      <c r="E225" s="63"/>
      <c r="F225" s="63"/>
      <c r="G225" s="63"/>
      <c r="H225" s="128"/>
    </row>
    <row r="226" spans="1:8" s="47" customFormat="1" ht="20.25" customHeight="1">
      <c r="A226" s="117"/>
      <c r="B226" s="79" t="s">
        <v>279</v>
      </c>
      <c r="C226" s="83"/>
      <c r="D226" s="63"/>
      <c r="E226" s="63"/>
      <c r="F226" s="63"/>
      <c r="G226" s="63"/>
      <c r="H226" s="129"/>
    </row>
    <row r="227" spans="1:8" s="47" customFormat="1" ht="20.25" customHeight="1">
      <c r="A227" s="117"/>
      <c r="B227" s="64" t="s">
        <v>283</v>
      </c>
      <c r="C227" s="84"/>
      <c r="D227" s="65"/>
      <c r="E227" s="65"/>
      <c r="F227" s="65"/>
      <c r="G227" s="65"/>
      <c r="H227" s="128"/>
    </row>
    <row r="228" spans="1:8" s="47" customFormat="1" ht="20.25" customHeight="1">
      <c r="A228" s="117"/>
      <c r="B228" s="64" t="s">
        <v>284</v>
      </c>
      <c r="C228" s="84"/>
      <c r="D228" s="65"/>
      <c r="E228" s="65"/>
      <c r="F228" s="65"/>
      <c r="G228" s="65"/>
      <c r="H228" s="128"/>
    </row>
    <row r="229" spans="1:8" s="47" customFormat="1" ht="20.25" customHeight="1">
      <c r="A229" s="117"/>
      <c r="B229" s="64" t="s">
        <v>274</v>
      </c>
      <c r="C229" s="84"/>
      <c r="D229" s="65"/>
      <c r="E229" s="65"/>
      <c r="F229" s="65"/>
      <c r="G229" s="65"/>
      <c r="H229" s="128"/>
    </row>
    <row r="230" spans="1:8" s="47" customFormat="1" ht="30.75" customHeight="1">
      <c r="A230" s="117"/>
      <c r="B230" s="64" t="s">
        <v>285</v>
      </c>
      <c r="C230" s="84"/>
      <c r="D230" s="65"/>
      <c r="E230" s="65"/>
      <c r="F230" s="65"/>
      <c r="G230" s="65"/>
      <c r="H230" s="128"/>
    </row>
    <row r="231" spans="1:8" s="47" customFormat="1" ht="20.25" customHeight="1">
      <c r="A231" s="117"/>
      <c r="B231" s="64" t="s">
        <v>287</v>
      </c>
      <c r="C231" s="84"/>
      <c r="D231" s="65"/>
      <c r="E231" s="65"/>
      <c r="F231" s="65"/>
      <c r="G231" s="65"/>
      <c r="H231" s="128"/>
    </row>
    <row r="232" spans="1:8" s="47" customFormat="1" ht="20.25" customHeight="1">
      <c r="A232" s="117"/>
      <c r="B232" s="64" t="s">
        <v>277</v>
      </c>
      <c r="C232" s="84"/>
      <c r="D232" s="65"/>
      <c r="E232" s="65"/>
      <c r="F232" s="65"/>
      <c r="G232" s="65"/>
      <c r="H232" s="128"/>
    </row>
    <row r="233" spans="1:8" s="47" customFormat="1" ht="21" customHeight="1" thickBot="1">
      <c r="A233" s="131"/>
      <c r="B233" s="132" t="s">
        <v>286</v>
      </c>
      <c r="C233" s="134"/>
      <c r="D233" s="133"/>
      <c r="E233" s="133"/>
      <c r="F233" s="133"/>
      <c r="G233" s="133"/>
      <c r="H233" s="135"/>
    </row>
  </sheetData>
  <sheetProtection formatCells="0" formatColumns="0" autoFilter="0"/>
  <mergeCells count="1">
    <mergeCell ref="A2:H2"/>
  </mergeCells>
  <printOptions horizontalCentered="1"/>
  <pageMargins left="0" right="0" top="0.511811023622047" bottom="0" header="0" footer="0"/>
  <pageSetup fitToHeight="0" horizontalDpi="600" verticalDpi="600" orientation="portrait" paperSize="9" scale="63"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J14" sqref="J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82" t="s">
        <v>302</v>
      </c>
      <c r="B1" s="383"/>
      <c r="C1" s="383"/>
      <c r="D1" s="383"/>
      <c r="E1" s="383"/>
      <c r="F1" s="384"/>
    </row>
    <row r="2" spans="1:6" ht="35.25" customHeight="1" thickBot="1">
      <c r="A2" s="341" t="s">
        <v>301</v>
      </c>
      <c r="B2" s="353"/>
      <c r="C2" s="353"/>
      <c r="D2" s="343" t="s">
        <v>321</v>
      </c>
      <c r="E2" s="344"/>
      <c r="F2" s="345"/>
    </row>
    <row r="3" spans="1:6" ht="29.25" customHeight="1" thickBot="1">
      <c r="A3" s="341" t="s">
        <v>303</v>
      </c>
      <c r="B3" s="353"/>
      <c r="C3" s="353"/>
      <c r="D3" s="353"/>
      <c r="E3" s="342"/>
      <c r="F3" s="214" t="s">
        <v>323</v>
      </c>
    </row>
    <row r="4" spans="1:6" ht="29.25" customHeight="1" thickBot="1">
      <c r="A4" s="341" t="s">
        <v>300</v>
      </c>
      <c r="B4" s="353"/>
      <c r="C4" s="342"/>
      <c r="D4" s="344" t="s">
        <v>324</v>
      </c>
      <c r="E4" s="344"/>
      <c r="F4" s="345"/>
    </row>
    <row r="5" spans="1:6" ht="29.25" customHeight="1" thickBot="1">
      <c r="A5" s="363" t="s">
        <v>375</v>
      </c>
      <c r="B5" s="364"/>
      <c r="C5" s="364"/>
      <c r="D5" s="365"/>
      <c r="E5" s="215"/>
      <c r="F5" s="215" t="s">
        <v>42</v>
      </c>
    </row>
    <row r="6" spans="1:6" s="4"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15" customHeight="1">
      <c r="A9" s="375" t="s">
        <v>17</v>
      </c>
      <c r="B9" s="376"/>
      <c r="C9" s="229">
        <v>60000</v>
      </c>
      <c r="D9" s="229">
        <v>61000</v>
      </c>
      <c r="E9" s="229">
        <v>62000</v>
      </c>
      <c r="F9" s="230">
        <v>63000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v>60000</v>
      </c>
      <c r="D12" s="229">
        <v>61000</v>
      </c>
      <c r="E12" s="229">
        <v>62000</v>
      </c>
      <c r="F12" s="230">
        <v>63000</v>
      </c>
    </row>
    <row r="13" spans="1:6" ht="21.75" customHeight="1" thickBot="1">
      <c r="A13" s="351" t="s">
        <v>45</v>
      </c>
      <c r="B13" s="352"/>
      <c r="C13" s="227"/>
      <c r="D13" s="227"/>
      <c r="E13" s="227"/>
      <c r="F13" s="228"/>
    </row>
    <row r="14" spans="1:6" ht="115.5" customHeight="1" thickBot="1">
      <c r="A14" s="231" t="s">
        <v>48</v>
      </c>
      <c r="B14" s="385" t="s">
        <v>363</v>
      </c>
      <c r="C14" s="294"/>
      <c r="D14" s="294"/>
      <c r="E14" s="294"/>
      <c r="F14" s="295"/>
    </row>
    <row r="15" spans="1:6" ht="45" customHeight="1" thickBot="1">
      <c r="A15" s="386" t="s">
        <v>44</v>
      </c>
      <c r="B15" s="387"/>
      <c r="C15" s="151" t="s">
        <v>355</v>
      </c>
      <c r="D15" s="151" t="s">
        <v>22</v>
      </c>
      <c r="E15" s="151" t="s">
        <v>23</v>
      </c>
      <c r="F15" s="152" t="s">
        <v>21</v>
      </c>
    </row>
    <row r="16" spans="1:6" ht="45" customHeight="1" thickBot="1">
      <c r="A16" s="232" t="s">
        <v>323</v>
      </c>
      <c r="B16" s="233" t="s">
        <v>324</v>
      </c>
      <c r="C16" s="240">
        <v>40</v>
      </c>
      <c r="D16" s="248">
        <v>1500</v>
      </c>
      <c r="E16" s="249">
        <v>60000</v>
      </c>
      <c r="F16" s="242" t="s">
        <v>356</v>
      </c>
    </row>
    <row r="17" spans="1:6" ht="28.5" customHeight="1" thickBot="1">
      <c r="A17" s="386" t="s">
        <v>25</v>
      </c>
      <c r="B17" s="388"/>
      <c r="C17" s="388"/>
      <c r="D17" s="388"/>
      <c r="E17" s="388"/>
      <c r="F17" s="389"/>
    </row>
    <row r="18" spans="1:6" ht="28.5" customHeight="1">
      <c r="A18" s="390" t="s">
        <v>44</v>
      </c>
      <c r="B18" s="391"/>
      <c r="C18" s="17" t="s">
        <v>26</v>
      </c>
      <c r="D18" s="17" t="s">
        <v>27</v>
      </c>
      <c r="E18" s="17" t="s">
        <v>28</v>
      </c>
      <c r="F18" s="18" t="s">
        <v>29</v>
      </c>
    </row>
    <row r="19" spans="1:6" ht="57.75" customHeight="1" thickBot="1">
      <c r="A19" s="232" t="s">
        <v>323</v>
      </c>
      <c r="B19" s="233" t="s">
        <v>324</v>
      </c>
      <c r="C19" s="212" t="s">
        <v>354</v>
      </c>
      <c r="D19" s="212" t="s">
        <v>354</v>
      </c>
      <c r="E19" s="212" t="s">
        <v>354</v>
      </c>
      <c r="F19" s="234" t="s">
        <v>354</v>
      </c>
    </row>
    <row r="20" spans="1:7" ht="52.5" customHeight="1" thickBot="1">
      <c r="A20" s="392" t="s">
        <v>424</v>
      </c>
      <c r="B20" s="393"/>
      <c r="C20" s="343" t="s">
        <v>376</v>
      </c>
      <c r="D20" s="344"/>
      <c r="E20" s="344"/>
      <c r="F20" s="345"/>
      <c r="G20" s="7"/>
    </row>
    <row r="21" ht="19.5" customHeight="1"/>
  </sheetData>
  <sheetProtection/>
  <mergeCells count="23">
    <mergeCell ref="A15:B15"/>
    <mergeCell ref="A17:F17"/>
    <mergeCell ref="A18:B18"/>
    <mergeCell ref="A20:B20"/>
    <mergeCell ref="C20:F20"/>
    <mergeCell ref="B14:F14"/>
    <mergeCell ref="A5:D5"/>
    <mergeCell ref="A6:C6"/>
    <mergeCell ref="D6:F6"/>
    <mergeCell ref="A7:C7"/>
    <mergeCell ref="D7:F7"/>
    <mergeCell ref="A8:B8"/>
    <mergeCell ref="A9:B9"/>
    <mergeCell ref="A10:B10"/>
    <mergeCell ref="A11:B11"/>
    <mergeCell ref="A12:B12"/>
    <mergeCell ref="A13:B13"/>
    <mergeCell ref="A1:F1"/>
    <mergeCell ref="A2:C2"/>
    <mergeCell ref="D2:F2"/>
    <mergeCell ref="A3:E3"/>
    <mergeCell ref="A4:C4"/>
    <mergeCell ref="D4:F4"/>
  </mergeCells>
  <printOptions/>
  <pageMargins left="0.7" right="0.7" top="0.75" bottom="0.75" header="0.3" footer="0.3"/>
  <pageSetup horizontalDpi="600" verticalDpi="600" orientation="portrait" scale="67" r:id="rId1"/>
</worksheet>
</file>

<file path=xl/worksheets/sheet6.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M4" sqref="M4"/>
    </sheetView>
  </sheetViews>
  <sheetFormatPr defaultColWidth="9.140625" defaultRowHeight="15"/>
  <cols>
    <col min="1" max="1" width="21.8515625" style="8" customWidth="1"/>
    <col min="2" max="2" width="15.00390625" style="8" customWidth="1"/>
    <col min="3" max="4" width="11.8515625" style="9" customWidth="1"/>
    <col min="5" max="7" width="11.8515625" style="9" hidden="1" customWidth="1"/>
    <col min="8" max="10" width="11.8515625" style="9" customWidth="1"/>
    <col min="11" max="11" width="14.8515625" style="9" customWidth="1"/>
    <col min="12" max="12" width="9.7109375" style="9" customWidth="1"/>
    <col min="13" max="16384" width="9.140625" style="8" customWidth="1"/>
  </cols>
  <sheetData>
    <row r="1" spans="1:12" ht="36.75" customHeight="1" thickBot="1">
      <c r="A1" s="394" t="s">
        <v>447</v>
      </c>
      <c r="B1" s="395"/>
      <c r="C1" s="395"/>
      <c r="D1" s="395"/>
      <c r="E1" s="395"/>
      <c r="F1" s="395"/>
      <c r="G1" s="395"/>
      <c r="H1" s="395"/>
      <c r="I1" s="395"/>
      <c r="J1" s="395"/>
      <c r="K1" s="395"/>
      <c r="L1" s="396"/>
    </row>
    <row r="2" spans="1:12" ht="26.25" customHeight="1">
      <c r="A2" s="397" t="s">
        <v>448</v>
      </c>
      <c r="B2" s="399" t="s">
        <v>30</v>
      </c>
      <c r="C2" s="399"/>
      <c r="D2" s="399"/>
      <c r="E2" s="399"/>
      <c r="F2" s="399"/>
      <c r="G2" s="399"/>
      <c r="H2" s="399" t="s">
        <v>47</v>
      </c>
      <c r="I2" s="399" t="s">
        <v>32</v>
      </c>
      <c r="J2" s="399" t="s">
        <v>33</v>
      </c>
      <c r="K2" s="399" t="s">
        <v>34</v>
      </c>
      <c r="L2" s="401" t="s">
        <v>35</v>
      </c>
    </row>
    <row r="3" spans="1:12" ht="36.75" customHeight="1">
      <c r="A3" s="398"/>
      <c r="B3" s="284" t="s">
        <v>16</v>
      </c>
      <c r="C3" s="284" t="s">
        <v>417</v>
      </c>
      <c r="D3" s="284" t="s">
        <v>7</v>
      </c>
      <c r="E3" s="285" t="s">
        <v>36</v>
      </c>
      <c r="F3" s="285" t="s">
        <v>7</v>
      </c>
      <c r="G3" s="285" t="s">
        <v>37</v>
      </c>
      <c r="H3" s="400"/>
      <c r="I3" s="400"/>
      <c r="J3" s="400"/>
      <c r="K3" s="400"/>
      <c r="L3" s="402"/>
    </row>
    <row r="4" spans="1:12" ht="134.25" customHeight="1" thickBot="1">
      <c r="A4" s="286" t="s">
        <v>378</v>
      </c>
      <c r="B4" s="287" t="s">
        <v>364</v>
      </c>
      <c r="C4" s="288">
        <v>40</v>
      </c>
      <c r="D4" s="288">
        <v>40</v>
      </c>
      <c r="E4" s="289"/>
      <c r="F4" s="290"/>
      <c r="G4" s="289"/>
      <c r="H4" s="287" t="s">
        <v>361</v>
      </c>
      <c r="I4" s="290">
        <v>0.05</v>
      </c>
      <c r="J4" s="186" t="s">
        <v>322</v>
      </c>
      <c r="K4" s="291" t="s">
        <v>362</v>
      </c>
      <c r="L4" s="292" t="s">
        <v>383</v>
      </c>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H14" sqref="H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60" t="s">
        <v>302</v>
      </c>
      <c r="B1" s="361"/>
      <c r="C1" s="361"/>
      <c r="D1" s="361"/>
      <c r="E1" s="361"/>
      <c r="F1" s="362"/>
    </row>
    <row r="2" spans="1:6" ht="35.25" customHeight="1" thickBot="1">
      <c r="A2" s="341" t="s">
        <v>301</v>
      </c>
      <c r="B2" s="353"/>
      <c r="C2" s="353"/>
      <c r="D2" s="343" t="s">
        <v>321</v>
      </c>
      <c r="E2" s="344"/>
      <c r="F2" s="345"/>
    </row>
    <row r="3" spans="1:6" ht="29.25" customHeight="1" thickBot="1">
      <c r="A3" s="341" t="s">
        <v>303</v>
      </c>
      <c r="B3" s="353"/>
      <c r="C3" s="353"/>
      <c r="D3" s="353"/>
      <c r="E3" s="342"/>
      <c r="F3" s="214" t="s">
        <v>326</v>
      </c>
    </row>
    <row r="4" spans="1:6" ht="29.25" customHeight="1" thickBot="1">
      <c r="A4" s="341" t="s">
        <v>300</v>
      </c>
      <c r="B4" s="353"/>
      <c r="C4" s="342"/>
      <c r="D4" s="344" t="s">
        <v>325</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15" customHeight="1">
      <c r="A9" s="375" t="s">
        <v>17</v>
      </c>
      <c r="B9" s="376"/>
      <c r="C9" s="229">
        <v>45000</v>
      </c>
      <c r="D9" s="229">
        <v>46000</v>
      </c>
      <c r="E9" s="229">
        <v>47000</v>
      </c>
      <c r="F9" s="230">
        <v>48000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45000</v>
      </c>
      <c r="D12" s="229">
        <f>SUM(D9:D11)</f>
        <v>46000</v>
      </c>
      <c r="E12" s="229">
        <f>SUM(E9:E11)</f>
        <v>47000</v>
      </c>
      <c r="F12" s="230">
        <f>SUM(F9:F11)</f>
        <v>48000</v>
      </c>
    </row>
    <row r="13" spans="1:6" ht="21.75" customHeight="1" thickBot="1">
      <c r="A13" s="351" t="s">
        <v>45</v>
      </c>
      <c r="B13" s="352"/>
      <c r="C13" s="227"/>
      <c r="D13" s="227"/>
      <c r="E13" s="227"/>
      <c r="F13" s="228"/>
    </row>
    <row r="14" spans="1:6" ht="225" customHeight="1" thickBot="1">
      <c r="A14" s="231" t="s">
        <v>48</v>
      </c>
      <c r="B14" s="385" t="s">
        <v>365</v>
      </c>
      <c r="C14" s="294"/>
      <c r="D14" s="294"/>
      <c r="E14" s="294"/>
      <c r="F14" s="295"/>
    </row>
    <row r="15" spans="1:6" ht="45" customHeight="1" thickBot="1">
      <c r="A15" s="354" t="s">
        <v>44</v>
      </c>
      <c r="B15" s="403"/>
      <c r="C15" s="238" t="s">
        <v>355</v>
      </c>
      <c r="D15" s="238" t="s">
        <v>22</v>
      </c>
      <c r="E15" s="238" t="s">
        <v>23</v>
      </c>
      <c r="F15" s="239" t="s">
        <v>21</v>
      </c>
    </row>
    <row r="16" spans="1:6" ht="45" customHeight="1" thickBot="1">
      <c r="A16" s="232" t="s">
        <v>326</v>
      </c>
      <c r="B16" s="233" t="s">
        <v>325</v>
      </c>
      <c r="C16" s="240">
        <v>25</v>
      </c>
      <c r="D16" s="248">
        <v>1800</v>
      </c>
      <c r="E16" s="249">
        <v>45000</v>
      </c>
      <c r="F16" s="242">
        <v>2.5</v>
      </c>
    </row>
    <row r="17" spans="1:6" ht="28.5" customHeight="1" thickBot="1">
      <c r="A17" s="354" t="s">
        <v>25</v>
      </c>
      <c r="B17" s="355"/>
      <c r="C17" s="355"/>
      <c r="D17" s="355"/>
      <c r="E17" s="355"/>
      <c r="F17" s="356"/>
    </row>
    <row r="18" spans="1:6" ht="28.5" customHeight="1">
      <c r="A18" s="346" t="s">
        <v>44</v>
      </c>
      <c r="B18" s="347"/>
      <c r="C18" s="208" t="s">
        <v>26</v>
      </c>
      <c r="D18" s="208" t="s">
        <v>27</v>
      </c>
      <c r="E18" s="208" t="s">
        <v>28</v>
      </c>
      <c r="F18" s="209" t="s">
        <v>29</v>
      </c>
    </row>
    <row r="19" spans="1:6" ht="57.75" customHeight="1" thickBot="1">
      <c r="A19" s="232" t="s">
        <v>326</v>
      </c>
      <c r="B19" s="233" t="s">
        <v>325</v>
      </c>
      <c r="C19" s="212" t="s">
        <v>354</v>
      </c>
      <c r="D19" s="212" t="s">
        <v>354</v>
      </c>
      <c r="E19" s="212" t="s">
        <v>354</v>
      </c>
      <c r="F19" s="234" t="s">
        <v>354</v>
      </c>
    </row>
    <row r="20" spans="1:7" ht="52.5" customHeight="1" thickBot="1">
      <c r="A20" s="404" t="s">
        <v>424</v>
      </c>
      <c r="B20" s="405"/>
      <c r="C20" s="343" t="s">
        <v>416</v>
      </c>
      <c r="D20" s="344"/>
      <c r="E20" s="344"/>
      <c r="F20" s="345"/>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xl/worksheets/sheet8.xml><?xml version="1.0" encoding="utf-8"?>
<worksheet xmlns="http://schemas.openxmlformats.org/spreadsheetml/2006/main" xmlns:r="http://schemas.openxmlformats.org/officeDocument/2006/relationships">
  <dimension ref="A1:L4"/>
  <sheetViews>
    <sheetView view="pageBreakPreview" zoomScaleSheetLayoutView="100" zoomScalePageLayoutView="0" workbookViewId="0" topLeftCell="A1">
      <selection activeCell="O4" sqref="O4"/>
    </sheetView>
  </sheetViews>
  <sheetFormatPr defaultColWidth="9.140625" defaultRowHeight="15"/>
  <cols>
    <col min="1" max="1" width="26.421875" style="8" customWidth="1"/>
    <col min="2" max="2" width="20.140625" style="8" customWidth="1"/>
    <col min="3" max="4" width="11.8515625" style="9" customWidth="1"/>
    <col min="5" max="7" width="11.8515625" style="9" hidden="1" customWidth="1"/>
    <col min="8" max="10" width="11.8515625" style="9" customWidth="1"/>
    <col min="11" max="11" width="32.421875" style="9" customWidth="1"/>
    <col min="12" max="12" width="11.8515625" style="9" customWidth="1"/>
    <col min="13" max="16384" width="9.140625" style="8" customWidth="1"/>
  </cols>
  <sheetData>
    <row r="1" spans="1:12" ht="36.75" customHeight="1" thickBot="1">
      <c r="A1" s="379" t="s">
        <v>305</v>
      </c>
      <c r="B1" s="380"/>
      <c r="C1" s="380"/>
      <c r="D1" s="380"/>
      <c r="E1" s="380"/>
      <c r="F1" s="380"/>
      <c r="G1" s="380"/>
      <c r="H1" s="380"/>
      <c r="I1" s="380"/>
      <c r="J1" s="380"/>
      <c r="K1" s="380"/>
      <c r="L1" s="381"/>
    </row>
    <row r="2" spans="1:12" ht="26.25" customHeight="1">
      <c r="A2" s="335" t="s">
        <v>379</v>
      </c>
      <c r="B2" s="337" t="s">
        <v>30</v>
      </c>
      <c r="C2" s="337"/>
      <c r="D2" s="337"/>
      <c r="E2" s="337"/>
      <c r="F2" s="337"/>
      <c r="G2" s="337"/>
      <c r="H2" s="337" t="s">
        <v>47</v>
      </c>
      <c r="I2" s="337" t="s">
        <v>32</v>
      </c>
      <c r="J2" s="337" t="s">
        <v>33</v>
      </c>
      <c r="K2" s="337" t="s">
        <v>34</v>
      </c>
      <c r="L2" s="339" t="s">
        <v>35</v>
      </c>
    </row>
    <row r="3" spans="1:12" ht="36.75" customHeight="1">
      <c r="A3" s="336"/>
      <c r="B3" s="192" t="s">
        <v>16</v>
      </c>
      <c r="C3" s="192" t="s">
        <v>417</v>
      </c>
      <c r="D3" s="192" t="s">
        <v>7</v>
      </c>
      <c r="E3" s="10" t="s">
        <v>36</v>
      </c>
      <c r="F3" s="10" t="s">
        <v>7</v>
      </c>
      <c r="G3" s="10" t="s">
        <v>37</v>
      </c>
      <c r="H3" s="338"/>
      <c r="I3" s="338"/>
      <c r="J3" s="338"/>
      <c r="K3" s="338"/>
      <c r="L3" s="340"/>
    </row>
    <row r="4" spans="1:12" ht="67.5" customHeight="1" thickBot="1">
      <c r="A4" s="237" t="s">
        <v>366</v>
      </c>
      <c r="B4" s="12" t="s">
        <v>367</v>
      </c>
      <c r="C4" s="184">
        <v>25</v>
      </c>
      <c r="D4" s="184">
        <v>25</v>
      </c>
      <c r="E4" s="189"/>
      <c r="F4" s="185"/>
      <c r="G4" s="189"/>
      <c r="H4" s="185" t="s">
        <v>361</v>
      </c>
      <c r="I4" s="11">
        <v>0.2</v>
      </c>
      <c r="J4" s="190" t="s">
        <v>368</v>
      </c>
      <c r="K4" s="185" t="s">
        <v>362</v>
      </c>
      <c r="L4" s="188"/>
    </row>
  </sheetData>
  <sheetProtection/>
  <mergeCells count="8">
    <mergeCell ref="A1:L1"/>
    <mergeCell ref="A2:A3"/>
    <mergeCell ref="B2:G2"/>
    <mergeCell ref="H2:H3"/>
    <mergeCell ref="I2:I3"/>
    <mergeCell ref="J2:J3"/>
    <mergeCell ref="K2:K3"/>
    <mergeCell ref="L2:L3"/>
  </mergeCells>
  <printOptions horizontalCentered="1"/>
  <pageMargins left="0.11811023622047245" right="0.11811023622047245" top="0.15748031496062992" bottom="0.15748031496062992" header="0.11811023622047245" footer="0.11811023622047245"/>
  <pageSetup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G20"/>
  <sheetViews>
    <sheetView view="pageBreakPreview" zoomScaleSheetLayoutView="100" zoomScalePageLayoutView="0" workbookViewId="0" topLeftCell="A1">
      <selection activeCell="H14" sqref="H14"/>
    </sheetView>
  </sheetViews>
  <sheetFormatPr defaultColWidth="9.140625" defaultRowHeight="15"/>
  <cols>
    <col min="1" max="1" width="14.421875" style="1" customWidth="1"/>
    <col min="2" max="2" width="24.421875" style="1" customWidth="1"/>
    <col min="3" max="6" width="17.28125" style="1" customWidth="1"/>
    <col min="7" max="7" width="10.8515625" style="1" bestFit="1" customWidth="1"/>
    <col min="8" max="20" width="9.140625" style="1" customWidth="1"/>
    <col min="21" max="21" width="67.57421875" style="1" customWidth="1"/>
    <col min="22" max="252" width="9.140625" style="1" customWidth="1"/>
    <col min="253" max="253" width="24.421875" style="1" customWidth="1"/>
    <col min="254" max="254" width="15.421875" style="1" customWidth="1"/>
    <col min="255" max="16384" width="15.140625" style="1" customWidth="1"/>
  </cols>
  <sheetData>
    <row r="1" spans="1:6" ht="29.25" customHeight="1" thickBot="1">
      <c r="A1" s="360" t="s">
        <v>302</v>
      </c>
      <c r="B1" s="361"/>
      <c r="C1" s="361"/>
      <c r="D1" s="361"/>
      <c r="E1" s="361"/>
      <c r="F1" s="362"/>
    </row>
    <row r="2" spans="1:6" ht="35.25" customHeight="1" thickBot="1">
      <c r="A2" s="341" t="s">
        <v>301</v>
      </c>
      <c r="B2" s="353"/>
      <c r="C2" s="353"/>
      <c r="D2" s="343" t="s">
        <v>321</v>
      </c>
      <c r="E2" s="344"/>
      <c r="F2" s="345"/>
    </row>
    <row r="3" spans="1:6" ht="29.25" customHeight="1" thickBot="1">
      <c r="A3" s="341" t="s">
        <v>303</v>
      </c>
      <c r="B3" s="353"/>
      <c r="C3" s="353"/>
      <c r="D3" s="353"/>
      <c r="E3" s="342"/>
      <c r="F3" s="214" t="s">
        <v>328</v>
      </c>
    </row>
    <row r="4" spans="1:6" ht="29.25" customHeight="1" thickBot="1">
      <c r="A4" s="341" t="s">
        <v>300</v>
      </c>
      <c r="B4" s="353"/>
      <c r="C4" s="342"/>
      <c r="D4" s="344" t="s">
        <v>327</v>
      </c>
      <c r="E4" s="344"/>
      <c r="F4" s="345"/>
    </row>
    <row r="5" spans="1:6" ht="29.25" customHeight="1" thickBot="1">
      <c r="A5" s="363" t="s">
        <v>375</v>
      </c>
      <c r="B5" s="364"/>
      <c r="C5" s="364"/>
      <c r="D5" s="365"/>
      <c r="E5" s="215"/>
      <c r="F5" s="215" t="s">
        <v>42</v>
      </c>
    </row>
    <row r="6" spans="1:6" s="177" customFormat="1" ht="29.25" customHeight="1" thickBot="1">
      <c r="A6" s="341" t="s">
        <v>13</v>
      </c>
      <c r="B6" s="353"/>
      <c r="C6" s="342"/>
      <c r="D6" s="354"/>
      <c r="E6" s="355"/>
      <c r="F6" s="356"/>
    </row>
    <row r="7" spans="1:6" ht="29.25" customHeight="1" thickBot="1">
      <c r="A7" s="341" t="s">
        <v>14</v>
      </c>
      <c r="B7" s="353"/>
      <c r="C7" s="353"/>
      <c r="D7" s="357" t="s">
        <v>322</v>
      </c>
      <c r="E7" s="358"/>
      <c r="F7" s="359"/>
    </row>
    <row r="8" spans="1:6" ht="29.25" customHeight="1">
      <c r="A8" s="377" t="s">
        <v>15</v>
      </c>
      <c r="B8" s="378"/>
      <c r="C8" s="216" t="s">
        <v>7</v>
      </c>
      <c r="D8" s="216" t="s">
        <v>8</v>
      </c>
      <c r="E8" s="216" t="s">
        <v>306</v>
      </c>
      <c r="F8" s="217" t="s">
        <v>421</v>
      </c>
    </row>
    <row r="9" spans="1:6" ht="15" customHeight="1">
      <c r="A9" s="375" t="s">
        <v>17</v>
      </c>
      <c r="B9" s="376"/>
      <c r="C9" s="203">
        <v>15000</v>
      </c>
      <c r="D9" s="203">
        <v>15000</v>
      </c>
      <c r="E9" s="203">
        <v>16000</v>
      </c>
      <c r="F9" s="204">
        <v>17000</v>
      </c>
    </row>
    <row r="10" spans="1:6" ht="15" customHeight="1">
      <c r="A10" s="375" t="s">
        <v>18</v>
      </c>
      <c r="B10" s="376"/>
      <c r="C10" s="221"/>
      <c r="D10" s="221"/>
      <c r="E10" s="221"/>
      <c r="F10" s="222"/>
    </row>
    <row r="11" spans="1:6" ht="15" customHeight="1" thickBot="1">
      <c r="A11" s="366" t="s">
        <v>19</v>
      </c>
      <c r="B11" s="367"/>
      <c r="C11" s="223"/>
      <c r="D11" s="223"/>
      <c r="E11" s="223"/>
      <c r="F11" s="224"/>
    </row>
    <row r="12" spans="1:6" ht="21.75" customHeight="1">
      <c r="A12" s="368" t="s">
        <v>20</v>
      </c>
      <c r="B12" s="369"/>
      <c r="C12" s="229">
        <f>SUM(C9:C11)</f>
        <v>15000</v>
      </c>
      <c r="D12" s="229">
        <f>SUM(D9:D11)</f>
        <v>15000</v>
      </c>
      <c r="E12" s="229">
        <f>SUM(E9:E11)</f>
        <v>16000</v>
      </c>
      <c r="F12" s="230">
        <f>SUM(F9:F11)</f>
        <v>17000</v>
      </c>
    </row>
    <row r="13" spans="1:6" ht="21.75" customHeight="1" thickBot="1">
      <c r="A13" s="351" t="s">
        <v>45</v>
      </c>
      <c r="B13" s="352"/>
      <c r="C13" s="227"/>
      <c r="D13" s="227"/>
      <c r="E13" s="227"/>
      <c r="F13" s="228"/>
    </row>
    <row r="14" spans="1:6" ht="63.75" customHeight="1" thickBot="1">
      <c r="A14" s="231" t="s">
        <v>48</v>
      </c>
      <c r="B14" s="385" t="s">
        <v>381</v>
      </c>
      <c r="C14" s="294"/>
      <c r="D14" s="294"/>
      <c r="E14" s="294"/>
      <c r="F14" s="295"/>
    </row>
    <row r="15" spans="1:6" ht="45" customHeight="1" thickBot="1">
      <c r="A15" s="386" t="s">
        <v>44</v>
      </c>
      <c r="B15" s="387"/>
      <c r="C15" s="151" t="s">
        <v>355</v>
      </c>
      <c r="D15" s="151" t="s">
        <v>22</v>
      </c>
      <c r="E15" s="151" t="s">
        <v>23</v>
      </c>
      <c r="F15" s="152" t="s">
        <v>21</v>
      </c>
    </row>
    <row r="16" spans="1:6" ht="45" customHeight="1" thickBot="1">
      <c r="A16" s="232" t="s">
        <v>328</v>
      </c>
      <c r="B16" s="233" t="s">
        <v>327</v>
      </c>
      <c r="C16" s="240">
        <v>9</v>
      </c>
      <c r="D16" s="248">
        <v>400</v>
      </c>
      <c r="E16" s="249">
        <v>15000</v>
      </c>
      <c r="F16" s="242" t="s">
        <v>356</v>
      </c>
    </row>
    <row r="17" spans="1:6" ht="28.5" customHeight="1" thickBot="1">
      <c r="A17" s="386" t="s">
        <v>25</v>
      </c>
      <c r="B17" s="388"/>
      <c r="C17" s="388"/>
      <c r="D17" s="388"/>
      <c r="E17" s="388"/>
      <c r="F17" s="389"/>
    </row>
    <row r="18" spans="1:6" ht="28.5" customHeight="1">
      <c r="A18" s="390" t="s">
        <v>44</v>
      </c>
      <c r="B18" s="391"/>
      <c r="C18" s="17" t="s">
        <v>26</v>
      </c>
      <c r="D18" s="17" t="s">
        <v>27</v>
      </c>
      <c r="E18" s="17" t="s">
        <v>28</v>
      </c>
      <c r="F18" s="18" t="s">
        <v>29</v>
      </c>
    </row>
    <row r="19" spans="1:6" ht="57.75" customHeight="1" thickBot="1">
      <c r="A19" s="232" t="s">
        <v>328</v>
      </c>
      <c r="B19" s="233" t="s">
        <v>327</v>
      </c>
      <c r="C19" s="212" t="s">
        <v>354</v>
      </c>
      <c r="D19" s="212" t="s">
        <v>354</v>
      </c>
      <c r="E19" s="212" t="s">
        <v>354</v>
      </c>
      <c r="F19" s="234" t="s">
        <v>354</v>
      </c>
    </row>
    <row r="20" spans="1:7" ht="52.5" customHeight="1" thickBot="1">
      <c r="A20" s="404" t="s">
        <v>424</v>
      </c>
      <c r="B20" s="405"/>
      <c r="C20" s="343" t="s">
        <v>377</v>
      </c>
      <c r="D20" s="344"/>
      <c r="E20" s="344"/>
      <c r="F20" s="345"/>
      <c r="G20" s="7"/>
    </row>
    <row r="21" ht="19.5" customHeight="1"/>
  </sheetData>
  <sheetProtection/>
  <mergeCells count="23">
    <mergeCell ref="A1:F1"/>
    <mergeCell ref="A2:C2"/>
    <mergeCell ref="D2:F2"/>
    <mergeCell ref="A3:E3"/>
    <mergeCell ref="A4:C4"/>
    <mergeCell ref="D4:F4"/>
    <mergeCell ref="B14:F14"/>
    <mergeCell ref="A5:D5"/>
    <mergeCell ref="A6:C6"/>
    <mergeCell ref="D6:F6"/>
    <mergeCell ref="A7:C7"/>
    <mergeCell ref="D7:F7"/>
    <mergeCell ref="A8:B8"/>
    <mergeCell ref="A9:B9"/>
    <mergeCell ref="A10:B10"/>
    <mergeCell ref="A11:B11"/>
    <mergeCell ref="A12:B12"/>
    <mergeCell ref="A13:B13"/>
    <mergeCell ref="A15:B15"/>
    <mergeCell ref="A17:F17"/>
    <mergeCell ref="A18:B18"/>
    <mergeCell ref="A20:B20"/>
    <mergeCell ref="C20:F20"/>
  </mergeCells>
  <printOptions/>
  <pageMargins left="0.7" right="0.7" top="0.75" bottom="0.75" header="0.3" footer="0.3"/>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dc:creator>
  <cp:keywords/>
  <dc:description/>
  <cp:lastModifiedBy>maia</cp:lastModifiedBy>
  <cp:lastPrinted>2020-11-17T14:45:47Z</cp:lastPrinted>
  <dcterms:created xsi:type="dcterms:W3CDTF">2019-07-19T12:02:32Z</dcterms:created>
  <dcterms:modified xsi:type="dcterms:W3CDTF">2020-12-12T07:49:03Z</dcterms:modified>
  <cp:category/>
  <cp:version/>
  <cp:contentType/>
  <cp:contentStatus/>
</cp:coreProperties>
</file>