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4\"/>
    </mc:Choice>
  </mc:AlternateContent>
  <bookViews>
    <workbookView xWindow="0" yWindow="0" windowWidth="28800" windowHeight="11700"/>
  </bookViews>
  <sheets>
    <sheet name="0403" sheetId="31" r:id="rId1"/>
    <sheet name="ინდიკატორი 0403" sheetId="35" r:id="rId2"/>
    <sheet name="040301" sheetId="26" r:id="rId3"/>
    <sheet name="ინდიკატორი 040301 (2)" sheetId="34" r:id="rId4"/>
    <sheet name="040302" sheetId="29" r:id="rId5"/>
    <sheet name="ინდიკატორი 040302" sheetId="28"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29" l="1"/>
  <c r="F18" i="29"/>
  <c r="F23" i="26" l="1"/>
  <c r="F22" i="26"/>
  <c r="F21" i="26"/>
  <c r="F20" i="26"/>
  <c r="F19" i="26"/>
  <c r="F18" i="26"/>
  <c r="E11" i="26" l="1"/>
  <c r="E11" i="29"/>
  <c r="F24" i="26"/>
  <c r="F20" i="29"/>
  <c r="C14" i="31" l="1"/>
  <c r="D14" i="31"/>
  <c r="E14" i="31"/>
  <c r="F14" i="31"/>
  <c r="B13" i="31" l="1"/>
  <c r="B12" i="31"/>
  <c r="B14" i="31" l="1"/>
</calcChain>
</file>

<file path=xl/sharedStrings.xml><?xml version="1.0" encoding="utf-8"?>
<sst xmlns="http://schemas.openxmlformats.org/spreadsheetml/2006/main" count="220" uniqueCount="128">
  <si>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</si>
  <si>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</si>
  <si>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</si>
  <si>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</si>
  <si>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</si>
  <si>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</si>
  <si>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</si>
  <si>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</si>
  <si>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</si>
  <si>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</si>
  <si>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</si>
  <si>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</si>
  <si>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</si>
  <si>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</si>
  <si>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</si>
  <si>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</si>
  <si>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</si>
  <si>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</si>
  <si>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</si>
  <si>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</si>
  <si>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</si>
  <si>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</si>
  <si>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</si>
  <si>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</si>
  <si>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</si>
  <si>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</si>
  <si>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</si>
  <si>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</si>
  <si>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</si>
  <si>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</si>
  <si>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</si>
  <si>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</si>
  <si>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</si>
  <si>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</si>
  <si>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</si>
  <si>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</si>
  <si>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</si>
  <si>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</si>
  <si>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</si>
  <si>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</si>
  <si>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</si>
  <si>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</si>
  <si>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</si>
  <si>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</si>
  <si>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</si>
  <si>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0403</t>
  </si>
  <si>
    <t>040301</t>
  </si>
  <si>
    <t>გენდერული თანასწორობის ხელშეწყობა</t>
  </si>
  <si>
    <t>გენდერული თანასწორობის ხელშეწყობა (040302</t>
  </si>
  <si>
    <t xml:space="preserve">გენდერული თანასწორობის თაობაზე ცნობიერების ამაღლება </t>
  </si>
  <si>
    <t xml:space="preserve">„ქალთა ოთახის“  საინფორმაციო-საგანმანათლებლო საქმიანობის მხარდაჭერა </t>
  </si>
  <si>
    <t>040302</t>
  </si>
  <si>
    <t>განათლება</t>
  </si>
  <si>
    <t>მუნიციპალიტეტის მერია. საქართველოს მთავრობა. კერძო/არასამთავრობო სექტორი</t>
  </si>
  <si>
    <t>შესრულებული სამუშაოს ანგარიში/მიღება-ჩაბარების აქტი/გამოკითხვის შედეგები</t>
  </si>
  <si>
    <t>ჯამი</t>
  </si>
  <si>
    <t xml:space="preserve">ხელშეწყობილია არაფორმალური განათლება და უზრუნველყოფილია საზოგადოების ცნობიერების ამაღლება გენდერული თანასწორობის საკითხებზე </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</si>
  <si>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</si>
  <si>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</si>
  <si>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</si>
  <si>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ჩატარებულია ღონისძიებები და უზრუნველყოფილია საზოგადოების ინფორმირება თანასწორობის საკითხებზე</t>
  </si>
  <si>
    <t>გაეროს მდგრადი განვითარების მიზანი (SDG), რომლის მიღწევასაც ემსახურება ქვეპროგრამა</t>
  </si>
  <si>
    <t>გენდერული თანასწორობის საკითხებზე ჩატარებული ღონისძიებების რაოდენობა</t>
  </si>
  <si>
    <t>ღონისძიება</t>
  </si>
  <si>
    <t>სტატისტიკური</t>
  </si>
  <si>
    <t>უზრუნველყოფილია გენდერული თანასწორობის თაობაზე ცნობიერების ამაღლების კამპანიების ჩატარება</t>
  </si>
  <si>
    <t xml:space="preserve">უზრუნველყოფილია გენდერული თანასწორობის თაობაზე ცნობიერების ამაღლების კამპანიების ჩატარება </t>
  </si>
  <si>
    <t>განათლების, კულტურის, სპორტისა და ახალგაზრდობის  სამსახური</t>
  </si>
  <si>
    <t>2026 წელი</t>
  </si>
  <si>
    <t>ინკლუზიური განათლების ხელშემწყობი ღონისძიებები</t>
  </si>
  <si>
    <t>მოსწავლე-ახალგაზრდობის წახალისება განათლების მუნიციპალური პროგრამის გზით, საზოგადოების არაფორმალური განათლების ხელშეწყობა და ცნობიერების ამაღლება თანასწორობის საკითხებზე</t>
  </si>
  <si>
    <t>მერის სტიპენდია წარჩინებულ სტუდენტებს</t>
  </si>
  <si>
    <t>პროფესიული განათლების პოპულარიზაციისთვის სხვადასხვა პროექტების განხორციელება</t>
  </si>
  <si>
    <t xml:space="preserve"> საგანმანათლებლო-შემეცნებითი პროექტების ხელშეწყობა</t>
  </si>
  <si>
    <t>1 ივნისი -ბავშვთა დაცვის საერთაშორისო დღე</t>
  </si>
  <si>
    <t xml:space="preserve">     ,,წლის რჩეული''</t>
  </si>
  <si>
    <t>სტუდენტი</t>
  </si>
  <si>
    <t>უმაღლესი სასწავლებელი/განათლების, კულტურის, სპორტის, ახალგაზრდულ საკითხთა,  სამსახური</t>
  </si>
  <si>
    <t>დადგენილი წესის მიხედვით სტუდენტის მიერ მოწოდებული დოკუმენტაცია</t>
  </si>
  <si>
    <t xml:space="preserve">დაბალი აკადემიური მოსწრების სტუდენტები
</t>
  </si>
  <si>
    <t>ჩატარებული ღონისძიებები</t>
  </si>
  <si>
    <t>კოლეჯი ,,ჰორიზონტი''/განათლების განყოფილება</t>
  </si>
  <si>
    <t>პირდაპირი, სტატისტიკური</t>
  </si>
  <si>
    <t>ფორს-მაჟორი</t>
  </si>
  <si>
    <t xml:space="preserve"> განათლების ხელმისაწვდომობის გაზრდა და გენდერული თანასწორობის ხელშეწყობა</t>
  </si>
  <si>
    <t>განათლების მუნიციპალური პროგრამის გზით მოსწავლე-ახალგაზრდობის და სტუდენტებისთვის განათლების ხელმისაწვდომობის  გაზრდა და  გენდერული პოლიტიკის განხორციელება.</t>
  </si>
  <si>
    <t>1.  მერის ყოველთვიური სტიპენდია 200(ორასი) ლარი დაუწესდება  საუკეთესო რეიტინგის მქონე ბაკალავრს,  რომელიც სწავლობს აკრედიტებულ უმაღლესს სასწავლებელში, ეუფლება შემდეგ საგანმანათლებლო საბაკალავრო პროგრამებს: აგრონომია, სასურსათო,  ვეტერინარია,ენერგეტიკა და ყოველი სემესტრის დასრულების შემდეგ  აკადემიური მოსწრების მაჩვენებელი იქნება  91 ქულა და მეტი; წარმოსადგენი დოკუმენტაცია: 
ა) სტუდენტის აქტიური სტატუსის დამადასურრებელი ცნობა. ბ)პირადობის მოწმობის ასლი. გ) სტუდენტის საბანკო რეკვიზიტი დ) უმაღლესი    საგანმანათლებლო    დაწესებულების    მიერ    გაცემული    აკადემიური    მოსწრების მაჩვენებელი/ ამონაწერი სემესტრში გავლილი საგნებისა და შეფასებების შესახებ; ე) ამონაწერი ოზურგეთის მუნიციპალიტეტში რეგისტრაციის შესახებ.  ვ) უმაღლესი საგანმანათლებლო დაწესებულების შემოქმედებით, სამეცნიერო, კვლევით და სპორტულ აქტივობებში აქტიურად ჩართულობის დამადასტურებელი დოკუმენტი. (სტიპენდიის გაცემის წესის მიხედვით)
2. დედით ან მამით ობოლ სოციალურად დაუცველ   სტუდენტს, რომლის სარეიტინგო ქულაა შეადგენს 70 000 - პირველი კურსის პირველი სემესტრი დაუფინანსდება 400 ლარით. ხოლო, ყოველი მომდევნო სემესტრის დაფინანსება განისაზღვრება,წინა სემესტრში მიღებული ქულების რაოდენობით:71-დან 80 ქულამდე  300 ლარით. 81-დან 90 ქულამდე - 500 ლარით,ხოლო 91-დან 100 ქულამდე 600 ლარით.
წარმოსადგენი დოკუმენტაცია: ცნობა უმაღლესი საგანმანათლებლო დაწესებულებიდან სტუდენტის სტატუსის (აქტიური)შესახებ. უმაღლესი საგანმანათლებლო დაწესებულების საბანკო რეკვიზიტები, ანგარიშფაქტურა. უმაღლესი საგანმანათლებლო დაწესებულების მიერ გაცემული აკადემიური მოსწრების მაჩვენებელი -ამონაწერი სემესტრში გავლილი საგნებისა და შეფასებების შესახებ.
3. პროფესიული განათლების იმიჯის გაძლიერება და სხვადასხვა აქტივობების მხარდაჭერა.
5. ინკლუზიური  განათლების ხელმისაწვდომობა სსმ , შშმ  შესაძლებლობის მქონე და სხვა მოწყვლადი ჯგუფების მოსწავლე-ახალგაზრდობისთვის,მათი საზოგადოებაში სრულფასოვანი ინტეგრაცია და სოციალიზაცია.  საჭირო ადამიანურ, სასწავლო , მატერიალურ  რესურსებზე და სასწავლო პროცესზე  ხელმისაწვდომობა და სხვა. 
6. ბავშვთა უფლებების დაცვის დღესთან დაკავშირებით საინფორმაციო კამპანიის წარმოება და სხვადასხვა აქტივობების განხორციელება.ქვეპროგრამის ფარგლებში განხორციელდება ისეთი აქტივობები, რაც ხელს შეუწყობს სამოქალაქო პასუხისმგებლობის გაზრდას, საინფორმაციო კამპანიებით სხვადასხვა საკითხებზე ცნობადობის ამღლებას.  
7. პროგრამის ფარგლებში განხორციელდება ისეთი აქტივობები, რაც ხელს შეუწყობს სამოქალაქო პასუხისმგებლობის გაზრდას, საინფორმაციო კამპანიებით სხვადასხვა საკითხებზე ცნობადობის ამღლებას.  მუნიციპალიტეტის საჯარო მოსამსახურეებისათვის და მოქალაქეებისათვის საინფორმაციო შეხვედრების,ტრენინგებისა და კონსულტაციების გაწევა გენდერული თანასწორობის საკითხებთან დაკავშირებით; 
მუნიციპალიტეტის გენდერული თანასწორობის სტრატეგიის და სამოქმედო გეგმის შემუშავებისათვის თანამონაწილეობითი პროცესების ინიცირება; მუნიციპალური სერვისის „გენდერული თანასწორობისა და ქალთა მხარდაჭერის სივრცის“ მუშაობის კოორდინაცია;  ქვეპროგრამის ფარგლებში მოხდება სხვადასხვა კვლევების, საინფორმაციო კამპანიების,კონკურსებისა და სხვადასხვა თემატური ღონისძიებები ჩატარება, რომელიც მიმართული იქნება გენდერული თანასწორობის პოლიტიკის  განხორციელებისთვის; ასევე დაგეგმილია ქალთა ეკონომიკური გაძლიერების მიზნით ქალების გადამზადება და უნარების გაძლიერება სხვადასხვა მიმართულები. აღნიშნული ღონისძიებები დაიგეგმება და განხორციელდება „გენდერული თანასწორობისა და ქალთა მხარდაჭერის სივრცის“ მიერ. 
8.,,ბოლო ზარი -2024''  საჯარო სკოლების კურსდამთავრებულთათვის  სხვადასხვა აქტივობების განხორციელება.</t>
  </si>
  <si>
    <t xml:space="preserve"> განათლების ხელშეწყობა  (040301)</t>
  </si>
  <si>
    <t>მიზანი 1 - სიღარიბის ყველა ფორმის აღმოფხვრა;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
მიზანი 5 - გენდერული თანასწორობის მიღწევა და ყველა ქალისა და გოგონას შესაძლებლობების გაუმჯობესება.</t>
  </si>
  <si>
    <t>2027 წელი</t>
  </si>
  <si>
    <t>საბოლოო  შედეგის შეფასების ინდიკატორი</t>
  </si>
  <si>
    <t xml:space="preserve"> გაზრდილია განათლების მიღების ხელმისაწვდომობა  გატარებულია გენდერული პოლიტიკა.</t>
  </si>
  <si>
    <t xml:space="preserve">2025 წელი </t>
  </si>
  <si>
    <t xml:space="preserve">2026 წელი </t>
  </si>
  <si>
    <t xml:space="preserve">2027 წელი </t>
  </si>
  <si>
    <t xml:space="preserve">გენდერული თანასწორობის საკითხებზე ჩატარებული შეხვედრები/ტრენინგები/საინფორმაციო კამპანიებით ცნობიერების გაზრდა </t>
  </si>
  <si>
    <t xml:space="preserve">300 ქალი -200; კაცი-100) </t>
  </si>
  <si>
    <t xml:space="preserve">500 (ქალი -300; კაცი-200) </t>
  </si>
  <si>
    <t xml:space="preserve">1000 (ქალი -500; კაცი-500) </t>
  </si>
  <si>
    <t>ინფორმირებული ადამიანი</t>
  </si>
  <si>
    <t>შეხვედრები,საინფორმაციო კამპანიები</t>
  </si>
  <si>
    <t>მოსწავლეების,ახალგაზრდებისა და სტუდენტების განათლების  მიღების წახალისება და ხელშეწყობა</t>
  </si>
  <si>
    <t xml:space="preserve">                   N/A</t>
  </si>
  <si>
    <t xml:space="preserve">50 (ქალი -25; კაცი-25) </t>
  </si>
  <si>
    <t>დაფინანსებული ახალგაზრდები</t>
  </si>
  <si>
    <t>მომართვიანობის შემცირება</t>
  </si>
  <si>
    <r>
      <rPr>
        <sz val="8"/>
        <color theme="1"/>
        <rFont val="Calibri"/>
        <family val="2"/>
        <scheme val="minor"/>
      </rPr>
      <t xml:space="preserve">1. მერის ყოველთვიური სტიპენდია 200(ორასი) ლარი დაუწესდება  საუკეთესო რეიტინგის მქონე ბაკალავრს,  რომელიც სწავლობს აკრედიტებულ უმაღლესს სასწავლებელში, ეუფლება შემდეგ საგანმანათლებლო საბაკალავრო პროგრამებს: აგრონომია, სასურსათო,  ვეტერინარია,ენერგეტიკა და ყოველი სემესტრის დასრულების შემდეგ  აკადემიური მოსწრების მაჩვენებელი იქნება  91 ქულა და მეტი;წარმოსადგენი დოკუმენტაცია: ა) სტუდენტის აქტიური სტატუსის დამადასტურებელი ცნობა. ბ)პირადობის მოწმობის ასლი. გ) სტუდენტის საბანკო რეკვიზიტი დ) უმაღლესი    საგანმანათლებლო    დაწესებულების    მიერ    გაცემული    აკადემიური    მოსწრების მაჩვენებელი/ ამონაწერი სემესტრში გავლილი საგნებისა და შეფასებების შესახებ; ე) ამონაწერი ოზურგეთის მუნიციპალიტეტში რეგისტრაციის შესახებ. ვ) უმაღლესი საგანმანათლებლო დაწესებულების შემოქმედებით, სამეცნიერო, კვლევით და სპორტულ აქტივობებში აქტიურად ჩართულობის დამადასტურებელი დოკუმენტი. (სტიპენდიის გაცემის წესის მიხედვით)
2.  დედით ან მამით ობოლ სოციალურად დაუცველ   სტუდენტს, რომლის სარეიტინგო ქულაა შეადგენს 70 000 - პირველი კურსის პირველი სემესტრი დაუფინანსდება 400 ლარით. ხოლო, ყოველი მომდევნო სემესტრის დაფინანსება განისაზღვრება,წინა სემესტრში მიღებული ქულების რაოდენობით:71-დან 80 ქულამდე  300 ლარით. 81-დან 90 ქულამდე - 500 ლარით,ხოლო 91-დან 100 ქულამდე 600 ლარით.
წარმოსადგენი დოკუმენტაცია: ცნობა უმაღლესი საგანმანათლებლო დაწესებულებიდან სტუდენტის სტატუსის (აქტიური)შესახებ. უმაღლესი საგანმანათლებლო დაწესებულების საბანკო რეკვიზიტები, ანგარიშფაქტურა. უმაღლესი საგანმანათლებლო დაწესებულების მიერ გაცემული აკადემიური მოსწრების მაჩვენებელი -ამონაწერი სემესტრში გავლილი საგნებისა და შეფასებების შესახებ.
3. პროფესიული განათლების იმიჯის გაძლიერება და სხვადასხვა აქტივობების მხარდაჭერა. წარმატებულ ადამიანებთან შეხვედრები და გამოცდილების გაზიარება პროფესიული  განათლების პოპულარიზაციის მიზნით, საინფორმაციო კამპანიის წარმოება. სამეწარმეო უნარ-ჩვევების განვითარება, პროფესიული ორიენტაციის  პრაქტიკის გაცნობა, სამიზნე ჯგუფს წარმოადგენს VIII-XII კლასის მოსწავლეები.
4. ინკლუზიური  განათლების ხელმისაწვდომობა სსმ , შშმ  შესაძლებლობის მქონე და სხვა მოწყვლადი ჯგუფების მოსწავლე-ახალგაზრდობისთვის,მათი საზოგადოებაში სრულფასოვანი ინტეგრაცია და სოციალიზაცია.  საჭირო ადამიანურ, სასწავლო , მატერიალურ  რესურსებზე და სასწავლო პროცესზე  ხელმისაწვდომობა და სხვა. 
5.ბავშვთა უფლებების დაცვის დღესთან დაკავშირებით საინფორმაციო კამპანიის წარმოება და სხვადასხვა აქტივობების განხორციელება.
7.,,ბოლო ზარი -2024''  საჯარო სკოლების კურსდამთავრებულთათვის საზეიმო განწყობის შექმნა </t>
    </r>
    <r>
      <rPr>
        <sz val="11"/>
        <color theme="1"/>
        <rFont val="Calibri"/>
        <family val="2"/>
        <charset val="204"/>
        <scheme val="minor"/>
      </rPr>
      <t xml:space="preserve">
</t>
    </r>
  </si>
  <si>
    <t>დედით ან მამით ობოლ სოციალურად დაუცველ სტუდენტის სწავლის საფასურის დაფარვა</t>
  </si>
  <si>
    <t xml:space="preserve">           პროფესიული განათლების იმიჯის გაძლიერებისთვის სხვადასხვა აქტივობების მხარდაჭერა</t>
  </si>
  <si>
    <t>ინკლუზიური განათლების ხელშეწყობა</t>
  </si>
  <si>
    <t>გაზრდილი განათლების ხელმისაწვდომობა</t>
  </si>
  <si>
    <t>ფინანსურად წახალისებული მოსწავლეები და სტუდენტები</t>
  </si>
  <si>
    <t>გაზრდილი განათლების იმიჯი</t>
  </si>
  <si>
    <t xml:space="preserve"> 1. ქვეპროგრამის ფარგლებში განხორციელდება ისეთი აქტივობები, რაც ხელს შეუწყობს სამოქალაქო პასუხისმგებლობის გაზრდას, საინფორმაციო კამპანიებით სხვადასხვა საკითხებზე ცნობადობის ამღლებას.  მუნიციპალიტეტის საჯარო მოსამსახურეებისათვის და მოქალაქეებისათვის საინფორმაციო შეხვედრების,ტრენინგებისა და კონსულტაციების გაწევა გენდერული თანასწორობის საკითხებთან დაკავშირებით; 
2. მუნიციპალიტეტის გენდერული თანასწორობის სტრატეგიის და სამოქმედო გეგმის შემუშავებისათვის თანამონაწილეობითი პროცესების ინიცირება; მუნიციპალური სერვისის „გენდერული თანასწორობისა და ქალთა მხარდაჭერის სივრცის“ მუშაობის კოორდინაცია;  ქვეპროგრამის ფარგლებში მოხდება სხვადასხვა კვლევების, საინფორმაციო კამპანიების,კონკურსებისა და სხვადასხვა თემატური ღონისძიებები ჩატარება, რომელიც მიმართული იქნება გენდერული თანასწორობის პოლიტიკის  განხორციელებისთვის; ასევე დაგეგმილია ქალთა ეკონომიკური გაძლიერების მიზნით ქალების გადამზადება და უნარების გაძლიერება სხვადასხვა მიმართულები. აღნიშნული ღონისძიებები დაიგეგმება და განხორციელდება „გენდერული თანასწორობისა და ქალთა მხარდაჭერის სივრცის“ მიერ. </t>
  </si>
  <si>
    <t xml:space="preserve"> გენდერული პოლიტიკის განხორციელების ხელშეწყობა </t>
  </si>
  <si>
    <t>ცნობიერების ამაღლება (საინფორმაციო კამპანიები, შეხვედრები,კონკურსები, ტრენინგები და კონსულტაციები)</t>
  </si>
  <si>
    <t xml:space="preserve">გენდერული თანასწორობისა და ქალთა მხარდაჭერის სივრცის“ საინფორმაციო-საგანმანათლებლო საქმიანობის მხარდაჭერა </t>
  </si>
  <si>
    <t>მიზანი 1 - სიღარიბის ყველა ფორმის აღმოფხვრა;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t>
  </si>
  <si>
    <t>მიზანი 5 - გენდერული თანასწორობის მიღწევა და ყველა ქალისა და გოგონას შესაძლებლობების გაუმჯობესება.</t>
  </si>
  <si>
    <t xml:space="preserve">200 (ქალი -150; კაცი-50) </t>
  </si>
  <si>
    <t xml:space="preserve">500 (ქალი -350; კაცი-150) </t>
  </si>
  <si>
    <t xml:space="preserve">განათლების ხელმისაწვდომობის გაზრდა </t>
  </si>
  <si>
    <t>2025-2028 წწ.</t>
  </si>
  <si>
    <t>2028 წელი</t>
  </si>
  <si>
    <t>2024 წელი (საბაზისო მაჩვენებელი)</t>
  </si>
  <si>
    <t xml:space="preserve">2028 წელი </t>
  </si>
  <si>
    <t>202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</si>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</sst>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11"/>
      <name val="Calibri"/>
      <family val="2"/>
      <charset val="1"/>
      <scheme val="minor"/>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9"/>
      <name val="Sylfaen"/>
      <family val="1"/>
    </font>
    <font>
      <b/>
      <sz val="8"/>
      <color rgb="FF000000"/>
      <name val="Sylfaen"/>
      <family val="1"/>
      <charset val="204"/>
    </font>
    <font>
      <sz val="11"/>
      <name val="Calibri"/>
      <family val="2"/>
      <scheme val="minor"/>
    </font>
    <font>
      <sz val="8"/>
      <color theme="1"/>
      <name val="Calibri"/>
      <family val="2"/>
      <scheme val="minor"/>
    </font>
    <font>
      <sz val="11"/>
      <name val="Sylfaen"/>
      <family val="1"/>
    </font>
    <font>
      <sz val="11"/>
      <color theme="1"/>
      <name val="Sylfaen"/>
      <family val="1"/>
    </font>
    <font>
      <sz val="8"/>
      <color theme="1"/>
      <name val="Calibri"/>
      <family val="2"/>
      <charset val="204"/>
      <scheme val="minor"/>
    </font>
    <font>
      <b/>
      <sz val="8"/>
      <color theme="1"/>
      <name val="Calibri"/>
      <family val="2"/>
      <charset val="204"/>
      <scheme val="minor"/>
    </font>
    <font>
      <b/>
      <sz val="9"/>
      <color theme="8" tint="-0.249977111117893"/>
      <name val="Sylfaen"/>
      <family val="1"/>
    </font>
    <font>
      <sz val="9"/>
      <color theme="1"/>
      <name val="Sylfae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theme="0" tint="-0.34998626667073579"/>
      </bottom>
      <diagonal/>
    </border>
  </borders>
  <cellStyleXfs count="2">
    <xf numFmtId="0" fontId="0" fillId="0" borderId="0"/>
    <xf numFmtId="0" fontId="22" fillId="0" borderId="0"/>
  </cellStyleXfs>
  <cellXfs count="159">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7" fillId="0" borderId="1" xfId="0" applyFont="1" applyBorder="1" applyAlignment="1">
      <alignment horizontal="center" vertical="center" wrapText="1"/>
    </xf>
    <xf numFmtId="0" fontId="6" fillId="0" borderId="1" xfId="0" applyFont="1" applyFill="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6" fillId="0" borderId="1" xfId="0" applyFont="1" applyBorder="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6"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7" fillId="0" borderId="9" xfId="0" applyFont="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23" fillId="0" borderId="12" xfId="1" applyFont="1" applyBorder="1" applyAlignment="1">
      <alignment horizontal="left" vertical="center" wrapText="1"/>
    </xf>
    <xf numFmtId="0" fontId="6" fillId="0" borderId="1" xfId="0" applyFont="1" applyBorder="1" applyAlignment="1">
      <alignment vertical="center"/>
    </xf>
    <xf numFmtId="0" fontId="24" fillId="0" borderId="0" xfId="0" applyFont="1" applyAlignment="1">
      <alignment wrapText="1"/>
    </xf>
    <xf numFmtId="0" fontId="15" fillId="0" borderId="1" xfId="0" applyFont="1" applyBorder="1" applyAlignment="1">
      <alignment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3" fontId="19" fillId="0" borderId="1" xfId="0" applyNumberFormat="1" applyFont="1" applyBorder="1" applyAlignment="1">
      <alignment horizontal="center" vertical="center" wrapText="1"/>
    </xf>
    <xf numFmtId="0" fontId="10" fillId="0" borderId="10" xfId="0" applyFont="1" applyBorder="1" applyAlignment="1">
      <alignment horizontal="center" vertical="center"/>
    </xf>
    <xf numFmtId="0" fontId="10" fillId="0" borderId="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wrapText="1"/>
    </xf>
    <xf numFmtId="0" fontId="6" fillId="0" borderId="1" xfId="0" applyFont="1" applyBorder="1" applyAlignment="1">
      <alignment vertical="center"/>
    </xf>
    <xf numFmtId="0" fontId="6" fillId="0" borderId="1" xfId="0" applyFont="1" applyBorder="1" applyAlignment="1">
      <alignment vertical="center"/>
    </xf>
    <xf numFmtId="0" fontId="6" fillId="0" borderId="1" xfId="0" applyFont="1" applyBorder="1" applyAlignment="1">
      <alignment vertical="center" wrapText="1"/>
    </xf>
    <xf numFmtId="0" fontId="21" fillId="0" borderId="1" xfId="0" applyFont="1" applyBorder="1" applyAlignment="1">
      <alignment horizontal="center" vertical="center"/>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0" fontId="17" fillId="0" borderId="1" xfId="0" quotePrefix="1" applyFont="1" applyFill="1" applyBorder="1" applyAlignment="1">
      <alignment horizontal="center" vertical="center" wrapText="1"/>
    </xf>
    <xf numFmtId="0" fontId="27" fillId="2" borderId="1" xfId="0" applyFont="1" applyFill="1" applyBorder="1" applyAlignment="1">
      <alignment horizontal="center" vertical="center"/>
    </xf>
    <xf numFmtId="0" fontId="27" fillId="2" borderId="1" xfId="0" applyFont="1" applyFill="1" applyBorder="1" applyAlignment="1">
      <alignment horizontal="center" vertical="center" wrapText="1"/>
    </xf>
    <xf numFmtId="3" fontId="27" fillId="2" borderId="1" xfId="0" applyNumberFormat="1" applyFont="1" applyFill="1" applyBorder="1" applyAlignment="1">
      <alignment horizontal="center" vertical="center" wrapText="1"/>
    </xf>
    <xf numFmtId="0" fontId="28" fillId="0" borderId="0" xfId="0" applyFont="1"/>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7" fillId="0" borderId="1" xfId="0" quotePrefix="1" applyFont="1" applyBorder="1" applyAlignment="1">
      <alignment horizontal="center" vertical="center" wrapText="1"/>
    </xf>
    <xf numFmtId="0" fontId="16" fillId="0" borderId="1" xfId="0" applyFont="1" applyBorder="1" applyAlignment="1">
      <alignment vertical="center" wrapText="1"/>
    </xf>
    <xf numFmtId="1" fontId="16" fillId="0" borderId="1" xfId="0" applyNumberFormat="1" applyFont="1" applyBorder="1" applyAlignment="1">
      <alignment horizontal="center" vertical="center" wrapText="1"/>
    </xf>
    <xf numFmtId="0" fontId="0" fillId="0" borderId="1" xfId="0" applyBorder="1" applyAlignment="1">
      <alignment horizontal="center" vertical="center"/>
    </xf>
    <xf numFmtId="49" fontId="1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0" fillId="0" borderId="1" xfId="0" applyBorder="1" applyAlignment="1">
      <alignment vertical="center" wrapText="1"/>
    </xf>
    <xf numFmtId="3" fontId="18" fillId="0" borderId="15" xfId="0" applyNumberFormat="1" applyFont="1"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1" fillId="0" borderId="11" xfId="0" applyFont="1" applyBorder="1" applyAlignment="1">
      <alignment horizontal="center" vertical="center" wrapText="1"/>
    </xf>
    <xf numFmtId="0" fontId="32" fillId="0" borderId="1" xfId="0" applyFont="1" applyBorder="1"/>
    <xf numFmtId="0" fontId="31" fillId="0" borderId="2" xfId="0" applyFont="1" applyBorder="1" applyAlignment="1">
      <alignment horizontal="center" vertical="center" wrapText="1"/>
    </xf>
    <xf numFmtId="0" fontId="31" fillId="0" borderId="10" xfId="0" applyFont="1" applyBorder="1" applyAlignment="1">
      <alignment horizontal="center" vertical="center" wrapText="1"/>
    </xf>
    <xf numFmtId="0" fontId="32" fillId="0" borderId="2" xfId="0" applyFont="1" applyBorder="1" applyAlignment="1">
      <alignment vertical="center" wrapText="1"/>
    </xf>
    <xf numFmtId="0" fontId="23" fillId="0" borderId="1" xfId="0" applyFont="1" applyBorder="1" applyAlignment="1">
      <alignment horizontal="center" vertical="center" wrapText="1"/>
    </xf>
    <xf numFmtId="9" fontId="32" fillId="0" borderId="1" xfId="0" applyNumberFormat="1" applyFont="1" applyBorder="1" applyAlignment="1">
      <alignment horizontal="center" vertical="center"/>
    </xf>
    <xf numFmtId="0" fontId="32" fillId="0" borderId="1" xfId="0" applyFont="1" applyBorder="1" applyAlignment="1">
      <alignment horizontal="center" vertical="center" wrapText="1"/>
    </xf>
    <xf numFmtId="0" fontId="32" fillId="0" borderId="1" xfId="0" applyFont="1" applyBorder="1" applyAlignment="1">
      <alignmen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0" xfId="0" applyFont="1" applyBorder="1" applyAlignment="1">
      <alignment horizontal="center" vertical="center"/>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vertical="center"/>
    </xf>
    <xf numFmtId="49" fontId="13" fillId="0" borderId="3" xfId="0" applyNumberFormat="1" applyFont="1" applyBorder="1" applyAlignment="1">
      <alignment horizontal="center" vertical="center"/>
    </xf>
    <xf numFmtId="49" fontId="13" fillId="0" borderId="5" xfId="0" applyNumberFormat="1" applyFont="1" applyBorder="1" applyAlignment="1">
      <alignment horizontal="center" vertical="center"/>
    </xf>
    <xf numFmtId="0" fontId="29" fillId="0" borderId="3" xfId="0" applyFont="1" applyBorder="1" applyAlignment="1">
      <alignment horizontal="justify" vertical="center" wrapText="1"/>
    </xf>
    <xf numFmtId="0" fontId="30" fillId="0" borderId="4" xfId="0" applyFont="1" applyBorder="1" applyAlignment="1">
      <alignment horizontal="justify" vertical="center" wrapText="1"/>
    </xf>
    <xf numFmtId="0" fontId="30" fillId="0" borderId="5" xfId="0" applyFont="1" applyBorder="1" applyAlignment="1">
      <alignment horizontal="justify"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0" fillId="0" borderId="3" xfId="0" quotePrefix="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2" fillId="0" borderId="3" xfId="0" applyFont="1" applyBorder="1" applyAlignment="1">
      <alignment horizontal="justify" vertical="center"/>
    </xf>
    <xf numFmtId="0" fontId="3" fillId="0" borderId="4" xfId="0" applyFont="1" applyBorder="1" applyAlignment="1">
      <alignment horizontal="justify" vertical="center"/>
    </xf>
    <xf numFmtId="0" fontId="3" fillId="0" borderId="5" xfId="0" applyFont="1" applyBorder="1" applyAlignment="1">
      <alignment horizontal="justify"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8"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4" xfId="0" applyBorder="1" applyAlignment="1">
      <alignment horizontal="left" vertical="center" wrapText="1"/>
    </xf>
    <xf numFmtId="0" fontId="6" fillId="0" borderId="2" xfId="0" applyFont="1" applyBorder="1" applyAlignment="1">
      <alignment horizontal="left" vertical="center"/>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21" fillId="0" borderId="1" xfId="0" applyFont="1" applyBorder="1" applyAlignment="1">
      <alignment horizontal="left" vertical="center"/>
    </xf>
    <xf numFmtId="0" fontId="21" fillId="0" borderId="1" xfId="0" applyFont="1" applyBorder="1" applyAlignment="1">
      <alignment horizontal="left" vertical="center" wrapText="1"/>
    </xf>
    <xf numFmtId="0" fontId="21" fillId="0" borderId="3" xfId="0" applyFont="1" applyBorder="1" applyAlignment="1">
      <alignment vertical="top" wrapText="1"/>
    </xf>
    <xf numFmtId="0" fontId="21" fillId="0" borderId="4" xfId="0" applyFont="1" applyBorder="1" applyAlignment="1">
      <alignment vertical="top" wrapText="1"/>
    </xf>
    <xf numFmtId="0" fontId="21" fillId="0" borderId="5" xfId="0" applyFont="1" applyBorder="1" applyAlignment="1">
      <alignment vertical="top" wrapText="1"/>
    </xf>
    <xf numFmtId="0" fontId="21"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5" xfId="0" applyFont="1" applyBorder="1" applyAlignment="1">
      <alignment horizontal="justify" vertical="center" wrapText="1"/>
    </xf>
    <xf numFmtId="0" fontId="22"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3" fontId="16" fillId="0" borderId="3" xfId="0" applyNumberFormat="1" applyFont="1" applyBorder="1" applyAlignment="1">
      <alignment horizontal="center" vertical="center"/>
    </xf>
    <xf numFmtId="3" fontId="16" fillId="0" borderId="5" xfId="0" applyNumberFormat="1" applyFont="1" applyBorder="1" applyAlignment="1">
      <alignment horizontal="center" vertical="center"/>
    </xf>
    <xf numFmtId="0" fontId="10" fillId="0" borderId="1" xfId="0" applyFont="1" applyBorder="1" applyAlignment="1">
      <alignment horizontal="left" vertical="center"/>
    </xf>
    <xf numFmtId="3" fontId="16" fillId="0" borderId="1" xfId="0" applyNumberFormat="1" applyFont="1" applyBorder="1" applyAlignment="1">
      <alignment horizontal="center" vertical="center"/>
    </xf>
    <xf numFmtId="0" fontId="12" fillId="0" borderId="1" xfId="0" applyFont="1" applyBorder="1" applyAlignment="1">
      <alignment horizontal="left" vertical="center" wrapText="1"/>
    </xf>
    <xf numFmtId="0" fontId="20" fillId="0" borderId="1" xfId="0" applyFont="1" applyFill="1" applyBorder="1" applyAlignment="1">
      <alignment horizontal="center" vertical="center" wrapText="1"/>
    </xf>
    <xf numFmtId="0" fontId="12" fillId="0" borderId="1" xfId="0" applyFont="1" applyBorder="1" applyAlignment="1">
      <alignment vertical="center"/>
    </xf>
    <xf numFmtId="49" fontId="13" fillId="0" borderId="1" xfId="0" applyNumberFormat="1" applyFont="1" applyBorder="1" applyAlignment="1">
      <alignment horizontal="center" vertical="center"/>
    </xf>
    <xf numFmtId="0" fontId="2"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left" vertical="center"/>
    </xf>
    <xf numFmtId="0" fontId="14" fillId="0" borderId="1" xfId="0" applyFont="1" applyBorder="1" applyAlignment="1">
      <alignment horizontal="center" vertical="center"/>
    </xf>
    <xf numFmtId="0" fontId="11" fillId="0" borderId="1"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6" fillId="0" borderId="4" xfId="0" applyFont="1" applyBorder="1" applyAlignment="1">
      <alignment horizontal="left" vertical="center" wrapText="1"/>
    </xf>
    <xf numFmtId="0" fontId="25" fillId="0" borderId="3" xfId="0" applyFont="1" applyBorder="1" applyAlignment="1">
      <alignment vertical="center" wrapText="1"/>
    </xf>
    <xf numFmtId="0" fontId="25" fillId="0" borderId="5" xfId="0" applyFont="1" applyBorder="1" applyAlignment="1">
      <alignment vertical="center" wrapText="1"/>
    </xf>
    <xf numFmtId="0" fontId="21" fillId="0" borderId="4" xfId="0" applyFont="1" applyBorder="1" applyAlignment="1">
      <alignment horizontal="justify" vertical="center"/>
    </xf>
    <xf numFmtId="0" fontId="21" fillId="0" borderId="5" xfId="0" applyFont="1" applyBorder="1" applyAlignment="1">
      <alignment horizontal="justify" vertical="center"/>
    </xf>
    <xf numFmtId="0" fontId="2" fillId="0" borderId="3" xfId="0" applyFont="1" applyBorder="1" applyAlignment="1">
      <alignment horizontal="justify" vertical="center" wrapText="1"/>
    </xf>
    <xf numFmtId="0" fontId="3" fillId="0" borderId="3" xfId="0" applyFont="1" applyFill="1" applyBorder="1" applyAlignment="1">
      <alignment horizontal="center" vertical="center" wrapText="1"/>
    </xf>
    <xf numFmtId="0" fontId="21" fillId="0" borderId="1" xfId="0" applyFont="1" applyBorder="1" applyAlignment="1">
      <alignment horizontal="center"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topLeftCell="A11" workbookViewId="0">
      <selection activeCell="C13" sqref="C13"/>
    </sheetView>
  </sheetViews>
  <sheetFormatPr defaultRowHeight="15" x14ac:dyDescent="0.25"/>
  <cols>
    <col min="1" max="1" width="41.140625" customWidth="1"/>
    <col min="2" max="2" width="12" customWidth="1"/>
    <col min="3" max="3" width="10.85546875" customWidth="1"/>
    <col min="4" max="4" width="11.140625" customWidth="1"/>
    <col min="5" max="5" width="11.28515625" customWidth="1"/>
    <col min="6" max="6" width="8.28515625" customWidth="1"/>
    <col min="7" max="7" width="13.7109375" customWidth="1"/>
    <col min="8" max="8" width="14.7109375" customWidth="1"/>
    <col min="9" max="9" width="16.7109375" customWidth="1"/>
    <col min="10" max="10" width="18" customWidth="1"/>
    <col min="11" max="11" width="14.28515625" customWidth="1"/>
  </cols>
  <sheetData>
    <row r="1" spans="1:9" x14ac:dyDescent="0.25">
      <c r="A1" s="1"/>
      <c r="B1" s="77"/>
      <c r="C1" s="77"/>
      <c r="D1" s="77"/>
      <c r="E1" s="77"/>
      <c r="F1" s="77"/>
    </row>
    <row r="2" spans="1:9" ht="34.9" customHeight="1" x14ac:dyDescent="0.25">
      <c r="A2" s="78" t="s">
        <v>2</v>
      </c>
      <c r="B2" s="79"/>
      <c r="C2" s="75" t="s">
        <v>52</v>
      </c>
      <c r="D2" s="75"/>
      <c r="E2" s="75"/>
      <c r="F2" s="76"/>
    </row>
    <row r="3" spans="1:9" ht="30.6" customHeight="1" x14ac:dyDescent="0.25">
      <c r="A3" s="80" t="s">
        <v>3</v>
      </c>
      <c r="B3" s="80"/>
      <c r="C3" s="80"/>
      <c r="D3" s="80"/>
      <c r="E3" s="81" t="s">
        <v>45</v>
      </c>
      <c r="F3" s="82"/>
    </row>
    <row r="4" spans="1:9" ht="32.450000000000003" customHeight="1" x14ac:dyDescent="0.25">
      <c r="A4" s="23" t="s">
        <v>4</v>
      </c>
      <c r="B4" s="74" t="s">
        <v>84</v>
      </c>
      <c r="C4" s="75"/>
      <c r="D4" s="75"/>
      <c r="E4" s="75"/>
      <c r="F4" s="76"/>
    </row>
    <row r="5" spans="1:9" ht="34.9" customHeight="1" x14ac:dyDescent="0.25">
      <c r="A5" s="23" t="s">
        <v>5</v>
      </c>
      <c r="B5" s="92" t="s">
        <v>67</v>
      </c>
      <c r="C5" s="93"/>
      <c r="D5" s="93"/>
      <c r="E5" s="93"/>
      <c r="F5" s="94"/>
      <c r="I5" s="3"/>
    </row>
    <row r="6" spans="1:9" ht="36.6" customHeight="1" x14ac:dyDescent="0.25">
      <c r="A6" s="95" t="s">
        <v>6</v>
      </c>
      <c r="B6" s="96"/>
      <c r="C6" s="96"/>
      <c r="D6" s="97"/>
      <c r="E6" s="98" t="s">
        <v>122</v>
      </c>
      <c r="F6" s="99"/>
    </row>
    <row r="7" spans="1:9" ht="30.6" customHeight="1" x14ac:dyDescent="0.25">
      <c r="A7" s="86" t="s">
        <v>7</v>
      </c>
      <c r="B7" s="87"/>
      <c r="C7" s="87"/>
      <c r="D7" s="87"/>
      <c r="E7" s="87"/>
      <c r="F7" s="88"/>
    </row>
    <row r="8" spans="1:9" ht="69" customHeight="1" x14ac:dyDescent="0.25">
      <c r="A8" s="100" t="s">
        <v>85</v>
      </c>
      <c r="B8" s="101"/>
      <c r="C8" s="101"/>
      <c r="D8" s="101"/>
      <c r="E8" s="101"/>
      <c r="F8" s="102"/>
    </row>
    <row r="9" spans="1:9" ht="31.9" customHeight="1" x14ac:dyDescent="0.25">
      <c r="A9" s="86" t="s">
        <v>8</v>
      </c>
      <c r="B9" s="87"/>
      <c r="C9" s="87"/>
      <c r="D9" s="87"/>
      <c r="E9" s="87"/>
      <c r="F9" s="88"/>
    </row>
    <row r="10" spans="1:9" ht="409.5" customHeight="1" x14ac:dyDescent="0.25">
      <c r="A10" s="83" t="s">
        <v>86</v>
      </c>
      <c r="B10" s="84"/>
      <c r="C10" s="84"/>
      <c r="D10" s="84"/>
      <c r="E10" s="84"/>
      <c r="F10" s="85"/>
    </row>
    <row r="11" spans="1:9" ht="61.9" customHeight="1" x14ac:dyDescent="0.25">
      <c r="A11" s="23" t="s">
        <v>11</v>
      </c>
      <c r="B11" s="12" t="s">
        <v>9</v>
      </c>
      <c r="C11" s="13" t="s">
        <v>0</v>
      </c>
      <c r="D11" s="13" t="s">
        <v>68</v>
      </c>
      <c r="E11" s="13" t="s">
        <v>89</v>
      </c>
      <c r="F11" s="13" t="s">
        <v>123</v>
      </c>
      <c r="H11" s="24"/>
    </row>
    <row r="12" spans="1:9" ht="37.9" customHeight="1" x14ac:dyDescent="0.25">
      <c r="A12" s="22" t="s">
        <v>87</v>
      </c>
      <c r="B12" s="26">
        <f>C12+D12+E12+F12</f>
        <v>225000</v>
      </c>
      <c r="C12" s="27">
        <v>55000</v>
      </c>
      <c r="D12" s="27">
        <v>55000</v>
      </c>
      <c r="E12" s="27">
        <v>55000</v>
      </c>
      <c r="F12" s="27">
        <v>60000</v>
      </c>
    </row>
    <row r="13" spans="1:9" ht="39" customHeight="1" x14ac:dyDescent="0.25">
      <c r="A13" s="25" t="s">
        <v>48</v>
      </c>
      <c r="B13" s="26">
        <f>C13+D13+E13+F13</f>
        <v>65000</v>
      </c>
      <c r="C13" s="27">
        <v>15000</v>
      </c>
      <c r="D13" s="27">
        <v>15000</v>
      </c>
      <c r="E13" s="27">
        <v>15000</v>
      </c>
      <c r="F13" s="27">
        <v>20000</v>
      </c>
    </row>
    <row r="14" spans="1:9" ht="38.450000000000003" customHeight="1" x14ac:dyDescent="0.25">
      <c r="A14" s="23" t="s">
        <v>32</v>
      </c>
      <c r="B14" s="26">
        <f>SUM(B12:B13)</f>
        <v>290000</v>
      </c>
      <c r="C14" s="26">
        <f>SUM(C12:C13)</f>
        <v>70000</v>
      </c>
      <c r="D14" s="26">
        <f t="shared" ref="D14:F14" si="0">SUM(D12:D13)</f>
        <v>70000</v>
      </c>
      <c r="E14" s="26">
        <f t="shared" si="0"/>
        <v>70000</v>
      </c>
      <c r="F14" s="26">
        <f t="shared" si="0"/>
        <v>80000</v>
      </c>
    </row>
    <row r="15" spans="1:9" ht="40.15" customHeight="1" x14ac:dyDescent="0.25">
      <c r="A15" s="86" t="s">
        <v>10</v>
      </c>
      <c r="B15" s="87"/>
      <c r="C15" s="87"/>
      <c r="D15" s="87"/>
      <c r="E15" s="87"/>
      <c r="F15" s="88"/>
    </row>
    <row r="16" spans="1:9" ht="57.6" customHeight="1" x14ac:dyDescent="0.25">
      <c r="A16" s="89" t="s">
        <v>56</v>
      </c>
      <c r="B16" s="90"/>
      <c r="C16" s="90"/>
      <c r="D16" s="90"/>
      <c r="E16" s="90"/>
      <c r="F16" s="91"/>
    </row>
    <row r="17" spans="1:6" ht="144" customHeight="1" x14ac:dyDescent="0.25">
      <c r="A17" s="35" t="s">
        <v>57</v>
      </c>
      <c r="B17" s="71" t="s">
        <v>88</v>
      </c>
      <c r="C17" s="72"/>
      <c r="D17" s="73"/>
      <c r="E17" s="33" t="s">
        <v>58</v>
      </c>
      <c r="F17" s="36" t="s">
        <v>59</v>
      </c>
    </row>
  </sheetData>
  <mergeCells count="16">
    <mergeCell ref="B17:D17"/>
    <mergeCell ref="B4:F4"/>
    <mergeCell ref="B1:F1"/>
    <mergeCell ref="A2:B2"/>
    <mergeCell ref="C2:F2"/>
    <mergeCell ref="A3:D3"/>
    <mergeCell ref="E3:F3"/>
    <mergeCell ref="A10:F10"/>
    <mergeCell ref="A15:F15"/>
    <mergeCell ref="A16:F16"/>
    <mergeCell ref="B5:F5"/>
    <mergeCell ref="A6:D6"/>
    <mergeCell ref="E6:F6"/>
    <mergeCell ref="A7:F7"/>
    <mergeCell ref="A8:F8"/>
    <mergeCell ref="A9:F9"/>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workbookViewId="0">
      <selection activeCell="I7" sqref="I7"/>
    </sheetView>
  </sheetViews>
  <sheetFormatPr defaultRowHeight="15" x14ac:dyDescent="0.25"/>
  <cols>
    <col min="1" max="1" width="15.85546875" customWidth="1"/>
    <col min="2" max="2" width="17.85546875" customWidth="1"/>
    <col min="3" max="3" width="11.85546875" customWidth="1"/>
    <col min="4" max="4" width="9.7109375" customWidth="1"/>
    <col min="5" max="5" width="9.85546875" customWidth="1"/>
    <col min="6" max="6" width="7.140625" customWidth="1"/>
    <col min="7" max="7" width="5.7109375" customWidth="1"/>
    <col min="8" max="8" width="11.85546875" customWidth="1"/>
    <col min="10" max="10" width="12.42578125" customWidth="1"/>
    <col min="11" max="11" width="14.140625" customWidth="1"/>
  </cols>
  <sheetData>
    <row r="1" spans="1:12" ht="30" x14ac:dyDescent="0.25">
      <c r="A1" s="61" t="s">
        <v>43</v>
      </c>
      <c r="B1" s="103" t="s">
        <v>90</v>
      </c>
      <c r="C1" s="104"/>
      <c r="D1" s="104"/>
      <c r="E1" s="104"/>
      <c r="F1" s="104"/>
      <c r="G1" s="104"/>
      <c r="H1" s="104"/>
      <c r="I1" s="104"/>
      <c r="J1" s="104"/>
      <c r="K1" s="104"/>
      <c r="L1" s="105"/>
    </row>
    <row r="2" spans="1:12" ht="60" x14ac:dyDescent="0.25">
      <c r="A2" s="106" t="s">
        <v>91</v>
      </c>
      <c r="B2" s="4" t="s">
        <v>12</v>
      </c>
      <c r="C2" s="4" t="s">
        <v>124</v>
      </c>
      <c r="D2" s="4" t="s">
        <v>92</v>
      </c>
      <c r="E2" s="4" t="s">
        <v>93</v>
      </c>
      <c r="F2" s="4" t="s">
        <v>94</v>
      </c>
      <c r="G2" s="4" t="s">
        <v>125</v>
      </c>
      <c r="H2" s="8" t="s">
        <v>13</v>
      </c>
      <c r="I2" s="9" t="s">
        <v>33</v>
      </c>
      <c r="J2" s="9" t="s">
        <v>41</v>
      </c>
      <c r="K2" s="9" t="s">
        <v>14</v>
      </c>
      <c r="L2" s="9" t="s">
        <v>15</v>
      </c>
    </row>
    <row r="3" spans="1:12" ht="135" x14ac:dyDescent="0.25">
      <c r="A3" s="106"/>
      <c r="B3" s="46" t="s">
        <v>95</v>
      </c>
      <c r="C3" s="46" t="s">
        <v>96</v>
      </c>
      <c r="D3" s="47" t="s">
        <v>97</v>
      </c>
      <c r="E3" s="46" t="s">
        <v>98</v>
      </c>
      <c r="F3" s="46">
        <v>1500</v>
      </c>
      <c r="G3" s="46">
        <v>2000</v>
      </c>
      <c r="H3" s="48" t="s">
        <v>99</v>
      </c>
      <c r="I3" s="49">
        <v>0.1</v>
      </c>
      <c r="J3" s="50" t="s">
        <v>67</v>
      </c>
      <c r="K3" s="48" t="s">
        <v>100</v>
      </c>
      <c r="L3" s="48" t="s">
        <v>83</v>
      </c>
    </row>
    <row r="4" spans="1:12" ht="138" customHeight="1" x14ac:dyDescent="0.25">
      <c r="A4" s="106"/>
      <c r="B4" s="51" t="s">
        <v>101</v>
      </c>
      <c r="C4" s="51" t="s">
        <v>102</v>
      </c>
      <c r="D4" s="52" t="s">
        <v>103</v>
      </c>
      <c r="E4" s="52" t="s">
        <v>103</v>
      </c>
      <c r="F4" s="53">
        <v>60</v>
      </c>
      <c r="G4" s="48">
        <v>70</v>
      </c>
      <c r="H4" s="54" t="s">
        <v>104</v>
      </c>
      <c r="I4" s="55">
        <v>0.1</v>
      </c>
      <c r="J4" s="46" t="s">
        <v>53</v>
      </c>
      <c r="K4" s="46" t="s">
        <v>54</v>
      </c>
      <c r="L4" s="56" t="s">
        <v>105</v>
      </c>
    </row>
  </sheetData>
  <mergeCells count="2">
    <mergeCell ref="B1:L1"/>
    <mergeCell ref="A2:A4"/>
  </mergeCells>
  <printOptions horizontalCentered="1"/>
  <pageMargins left="0.23622047244094491" right="0.23622047244094491" top="0.35433070866141736" bottom="0.35433070866141736" header="0.31496062992125984" footer="0.31496062992125984"/>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7" workbookViewId="0">
      <selection activeCell="E11" sqref="E11:F11"/>
    </sheetView>
  </sheetViews>
  <sheetFormatPr defaultRowHeight="15" x14ac:dyDescent="0.25"/>
  <cols>
    <col min="1" max="1" width="38.28515625" customWidth="1"/>
    <col min="2" max="2" width="14.5703125" customWidth="1"/>
    <col min="3" max="3" width="5.28515625" customWidth="1"/>
    <col min="4" max="4" width="8.5703125" customWidth="1"/>
    <col min="5" max="5" width="11.42578125" customWidth="1"/>
    <col min="6" max="6" width="12.85546875" customWidth="1"/>
  </cols>
  <sheetData>
    <row r="1" spans="1:6" x14ac:dyDescent="0.25">
      <c r="A1" s="1"/>
      <c r="B1" s="77"/>
      <c r="C1" s="77"/>
      <c r="D1" s="77"/>
      <c r="E1" s="77"/>
      <c r="F1" s="77"/>
    </row>
    <row r="2" spans="1:6" ht="31.15" customHeight="1" x14ac:dyDescent="0.25">
      <c r="A2" s="136" t="s">
        <v>16</v>
      </c>
      <c r="B2" s="136"/>
      <c r="C2" s="137" t="s">
        <v>84</v>
      </c>
      <c r="D2" s="137"/>
      <c r="E2" s="137"/>
      <c r="F2" s="137"/>
    </row>
    <row r="3" spans="1:6" ht="30.6" customHeight="1" x14ac:dyDescent="0.25">
      <c r="A3" s="138" t="s">
        <v>17</v>
      </c>
      <c r="B3" s="138"/>
      <c r="C3" s="138"/>
      <c r="D3" s="138"/>
      <c r="E3" s="139" t="s">
        <v>46</v>
      </c>
      <c r="F3" s="139"/>
    </row>
    <row r="4" spans="1:6" ht="32.450000000000003" customHeight="1" x14ac:dyDescent="0.25">
      <c r="A4" s="5" t="s">
        <v>18</v>
      </c>
      <c r="B4" s="140" t="s">
        <v>121</v>
      </c>
      <c r="C4" s="141"/>
      <c r="D4" s="141"/>
      <c r="E4" s="141"/>
      <c r="F4" s="142"/>
    </row>
    <row r="5" spans="1:6" ht="34.15" customHeight="1" x14ac:dyDescent="0.25">
      <c r="A5" s="14" t="s">
        <v>19</v>
      </c>
      <c r="B5" s="143" t="s">
        <v>67</v>
      </c>
      <c r="C5" s="144"/>
      <c r="D5" s="144"/>
      <c r="E5" s="144"/>
      <c r="F5" s="144"/>
    </row>
    <row r="6" spans="1:6" ht="34.15" customHeight="1" x14ac:dyDescent="0.25">
      <c r="A6" s="145" t="s">
        <v>22</v>
      </c>
      <c r="B6" s="145"/>
      <c r="C6" s="145"/>
      <c r="D6" s="145"/>
      <c r="E6" s="146" t="s">
        <v>0</v>
      </c>
      <c r="F6" s="146"/>
    </row>
    <row r="7" spans="1:6" ht="34.15" customHeight="1" x14ac:dyDescent="0.25">
      <c r="A7" s="147" t="s">
        <v>34</v>
      </c>
      <c r="B7" s="147"/>
      <c r="C7" s="147"/>
      <c r="D7" s="147"/>
      <c r="E7" s="135">
        <v>55000</v>
      </c>
      <c r="F7" s="135"/>
    </row>
    <row r="8" spans="1:6" ht="34.15" hidden="1" customHeight="1" x14ac:dyDescent="0.25">
      <c r="A8" s="129" t="s">
        <v>31</v>
      </c>
      <c r="B8" s="130"/>
      <c r="C8" s="130"/>
      <c r="D8" s="131"/>
      <c r="E8" s="132"/>
      <c r="F8" s="133"/>
    </row>
    <row r="9" spans="1:6" ht="34.15" hidden="1" customHeight="1" x14ac:dyDescent="0.25">
      <c r="A9" s="147" t="s">
        <v>28</v>
      </c>
      <c r="B9" s="147"/>
      <c r="C9" s="147"/>
      <c r="D9" s="147"/>
      <c r="E9" s="135"/>
      <c r="F9" s="135"/>
    </row>
    <row r="10" spans="1:6" ht="34.15" hidden="1" customHeight="1" x14ac:dyDescent="0.25">
      <c r="A10" s="129" t="s">
        <v>42</v>
      </c>
      <c r="B10" s="130"/>
      <c r="C10" s="130"/>
      <c r="D10" s="131"/>
      <c r="E10" s="132"/>
      <c r="F10" s="133"/>
    </row>
    <row r="11" spans="1:6" ht="34.15" customHeight="1" x14ac:dyDescent="0.25">
      <c r="A11" s="134" t="s">
        <v>23</v>
      </c>
      <c r="B11" s="134"/>
      <c r="C11" s="134"/>
      <c r="D11" s="134"/>
      <c r="E11" s="135">
        <f>SUM(E7:F9)</f>
        <v>55000</v>
      </c>
      <c r="F11" s="135"/>
    </row>
    <row r="12" spans="1:6" ht="36" customHeight="1" x14ac:dyDescent="0.25">
      <c r="A12" s="86" t="s">
        <v>20</v>
      </c>
      <c r="B12" s="87"/>
      <c r="C12" s="87"/>
      <c r="D12" s="87"/>
      <c r="E12" s="87"/>
      <c r="F12" s="88"/>
    </row>
    <row r="13" spans="1:6" ht="36" customHeight="1" x14ac:dyDescent="0.25">
      <c r="A13" s="120" t="s">
        <v>70</v>
      </c>
      <c r="B13" s="121"/>
      <c r="C13" s="121"/>
      <c r="D13" s="121"/>
      <c r="E13" s="121"/>
      <c r="F13" s="122"/>
    </row>
    <row r="14" spans="1:6" ht="41.45" customHeight="1" x14ac:dyDescent="0.25">
      <c r="A14" s="86" t="s">
        <v>21</v>
      </c>
      <c r="B14" s="87"/>
      <c r="C14" s="87"/>
      <c r="D14" s="87"/>
      <c r="E14" s="87"/>
      <c r="F14" s="88"/>
    </row>
    <row r="15" spans="1:6" ht="324.75" customHeight="1" x14ac:dyDescent="0.25">
      <c r="A15" s="123" t="s">
        <v>106</v>
      </c>
      <c r="B15" s="124"/>
      <c r="C15" s="124"/>
      <c r="D15" s="124"/>
      <c r="E15" s="124"/>
      <c r="F15" s="125"/>
    </row>
    <row r="16" spans="1:6" ht="27.6" customHeight="1" x14ac:dyDescent="0.25">
      <c r="A16" s="112" t="s">
        <v>1</v>
      </c>
      <c r="B16" s="113"/>
      <c r="C16" s="114"/>
      <c r="D16" s="107" t="s">
        <v>30</v>
      </c>
      <c r="E16" s="108"/>
      <c r="F16" s="109"/>
    </row>
    <row r="17" spans="1:6" ht="48.75" customHeight="1" x14ac:dyDescent="0.25">
      <c r="A17" s="126"/>
      <c r="B17" s="127"/>
      <c r="C17" s="128"/>
      <c r="D17" s="6" t="s">
        <v>24</v>
      </c>
      <c r="E17" s="7" t="s">
        <v>40</v>
      </c>
      <c r="F17" s="7" t="s">
        <v>25</v>
      </c>
    </row>
    <row r="18" spans="1:6" ht="28.5" customHeight="1" x14ac:dyDescent="0.25">
      <c r="A18" s="115" t="s">
        <v>71</v>
      </c>
      <c r="B18" s="115"/>
      <c r="C18" s="115"/>
      <c r="D18" s="42">
        <v>3</v>
      </c>
      <c r="E18" s="44">
        <v>2000</v>
      </c>
      <c r="F18" s="57">
        <f>D18*E18</f>
        <v>6000</v>
      </c>
    </row>
    <row r="19" spans="1:6" ht="28.5" customHeight="1" x14ac:dyDescent="0.25">
      <c r="A19" s="116" t="s">
        <v>107</v>
      </c>
      <c r="B19" s="116"/>
      <c r="C19" s="116"/>
      <c r="D19" s="42">
        <v>10</v>
      </c>
      <c r="E19" s="44">
        <v>1500</v>
      </c>
      <c r="F19" s="57">
        <f t="shared" ref="F19:F23" si="0">D19*E19</f>
        <v>15000</v>
      </c>
    </row>
    <row r="20" spans="1:6" ht="28.5" customHeight="1" x14ac:dyDescent="0.25">
      <c r="A20" s="117" t="s">
        <v>108</v>
      </c>
      <c r="B20" s="118"/>
      <c r="C20" s="119"/>
      <c r="D20" s="43">
        <v>4</v>
      </c>
      <c r="E20" s="44">
        <v>500</v>
      </c>
      <c r="F20" s="57">
        <f t="shared" si="0"/>
        <v>2000</v>
      </c>
    </row>
    <row r="21" spans="1:6" ht="28.5" customHeight="1" x14ac:dyDescent="0.25">
      <c r="A21" s="116" t="s">
        <v>73</v>
      </c>
      <c r="B21" s="116"/>
      <c r="C21" s="116"/>
      <c r="D21" s="43">
        <v>3</v>
      </c>
      <c r="E21" s="44">
        <v>6000</v>
      </c>
      <c r="F21" s="57">
        <f t="shared" si="0"/>
        <v>18000</v>
      </c>
    </row>
    <row r="22" spans="1:6" ht="28.5" customHeight="1" x14ac:dyDescent="0.25">
      <c r="A22" s="115" t="s">
        <v>109</v>
      </c>
      <c r="B22" s="115"/>
      <c r="C22" s="115"/>
      <c r="D22" s="43">
        <v>24</v>
      </c>
      <c r="E22" s="44">
        <v>500</v>
      </c>
      <c r="F22" s="57">
        <f t="shared" si="0"/>
        <v>12000</v>
      </c>
    </row>
    <row r="23" spans="1:6" ht="28.5" customHeight="1" x14ac:dyDescent="0.25">
      <c r="A23" s="115" t="s">
        <v>74</v>
      </c>
      <c r="B23" s="115"/>
      <c r="C23" s="115"/>
      <c r="D23" s="43">
        <v>1</v>
      </c>
      <c r="E23" s="44">
        <v>2000</v>
      </c>
      <c r="F23" s="57">
        <f t="shared" si="0"/>
        <v>2000</v>
      </c>
    </row>
    <row r="24" spans="1:6" ht="33.75" customHeight="1" x14ac:dyDescent="0.25">
      <c r="A24" s="107" t="s">
        <v>55</v>
      </c>
      <c r="B24" s="108"/>
      <c r="C24" s="109"/>
      <c r="D24" s="58"/>
      <c r="E24" s="59"/>
      <c r="F24" s="60">
        <f>SUM(F18:F23)</f>
        <v>55000</v>
      </c>
    </row>
    <row r="25" spans="1:6" ht="32.450000000000003" customHeight="1" x14ac:dyDescent="0.25">
      <c r="A25" s="103" t="s">
        <v>26</v>
      </c>
      <c r="B25" s="104"/>
      <c r="C25" s="104"/>
      <c r="D25" s="104"/>
      <c r="E25" s="104"/>
      <c r="F25" s="105"/>
    </row>
    <row r="26" spans="1:6" ht="44.45" customHeight="1" x14ac:dyDescent="0.25">
      <c r="A26" s="111" t="s">
        <v>1</v>
      </c>
      <c r="B26" s="111"/>
      <c r="C26" s="29" t="s">
        <v>39</v>
      </c>
      <c r="D26" s="30" t="s">
        <v>36</v>
      </c>
      <c r="E26" s="30" t="s">
        <v>37</v>
      </c>
      <c r="F26" s="30" t="s">
        <v>38</v>
      </c>
    </row>
    <row r="27" spans="1:6" ht="32.25" customHeight="1" x14ac:dyDescent="0.25">
      <c r="A27" s="110" t="s">
        <v>71</v>
      </c>
      <c r="B27" s="110"/>
      <c r="C27" s="31" t="s">
        <v>35</v>
      </c>
      <c r="D27" s="32" t="s">
        <v>35</v>
      </c>
      <c r="E27" s="32" t="s">
        <v>35</v>
      </c>
      <c r="F27" s="32" t="s">
        <v>35</v>
      </c>
    </row>
    <row r="28" spans="1:6" ht="32.25" customHeight="1" x14ac:dyDescent="0.25">
      <c r="A28" s="110" t="s">
        <v>72</v>
      </c>
      <c r="B28" s="110"/>
      <c r="C28" s="31" t="s">
        <v>35</v>
      </c>
      <c r="D28" s="32" t="s">
        <v>35</v>
      </c>
      <c r="E28" s="32" t="s">
        <v>35</v>
      </c>
      <c r="F28" s="32" t="s">
        <v>35</v>
      </c>
    </row>
    <row r="29" spans="1:6" ht="32.25" customHeight="1" x14ac:dyDescent="0.25">
      <c r="A29" s="110" t="s">
        <v>75</v>
      </c>
      <c r="B29" s="110"/>
      <c r="C29" s="31"/>
      <c r="D29" s="32"/>
      <c r="E29" s="32"/>
      <c r="F29" s="32" t="s">
        <v>35</v>
      </c>
    </row>
    <row r="30" spans="1:6" ht="32.25" customHeight="1" x14ac:dyDescent="0.25">
      <c r="A30" s="110" t="s">
        <v>73</v>
      </c>
      <c r="B30" s="110"/>
      <c r="C30" s="31" t="s">
        <v>35</v>
      </c>
      <c r="D30" s="32" t="s">
        <v>35</v>
      </c>
      <c r="E30" s="32" t="s">
        <v>35</v>
      </c>
      <c r="F30" s="32" t="s">
        <v>35</v>
      </c>
    </row>
    <row r="31" spans="1:6" ht="32.25" customHeight="1" x14ac:dyDescent="0.25">
      <c r="A31" s="110" t="s">
        <v>69</v>
      </c>
      <c r="B31" s="110"/>
      <c r="C31" s="31" t="s">
        <v>35</v>
      </c>
      <c r="D31" s="32" t="s">
        <v>35</v>
      </c>
      <c r="E31" s="32" t="s">
        <v>35</v>
      </c>
      <c r="F31" s="32" t="s">
        <v>35</v>
      </c>
    </row>
    <row r="32" spans="1:6" ht="32.25" customHeight="1" x14ac:dyDescent="0.25">
      <c r="A32" s="110" t="s">
        <v>74</v>
      </c>
      <c r="B32" s="110"/>
      <c r="C32" s="31"/>
      <c r="D32" s="32" t="s">
        <v>35</v>
      </c>
      <c r="E32" s="32"/>
      <c r="F32" s="32"/>
    </row>
    <row r="33" spans="1:6" ht="48" customHeight="1" x14ac:dyDescent="0.25">
      <c r="A33" s="112" t="s">
        <v>27</v>
      </c>
      <c r="B33" s="113"/>
      <c r="C33" s="113"/>
      <c r="D33" s="113"/>
      <c r="E33" s="113"/>
      <c r="F33" s="114"/>
    </row>
    <row r="34" spans="1:6" ht="53.45" customHeight="1" x14ac:dyDescent="0.25">
      <c r="A34" s="89" t="s">
        <v>60</v>
      </c>
      <c r="B34" s="90"/>
      <c r="C34" s="90"/>
      <c r="D34" s="90"/>
      <c r="E34" s="90"/>
      <c r="F34" s="91"/>
    </row>
    <row r="35" spans="1:6" ht="101.25" customHeight="1" x14ac:dyDescent="0.25">
      <c r="A35" s="35" t="s">
        <v>61</v>
      </c>
      <c r="B35" s="71" t="s">
        <v>117</v>
      </c>
      <c r="C35" s="72"/>
      <c r="D35" s="73"/>
      <c r="E35" s="33" t="s">
        <v>58</v>
      </c>
      <c r="F35" s="36" t="s">
        <v>59</v>
      </c>
    </row>
  </sheetData>
  <mergeCells count="43">
    <mergeCell ref="B35:D35"/>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18:C18"/>
    <mergeCell ref="A19:C19"/>
    <mergeCell ref="A21:C21"/>
    <mergeCell ref="A22:C22"/>
    <mergeCell ref="A23:C23"/>
    <mergeCell ref="A20:C20"/>
    <mergeCell ref="A24:C24"/>
    <mergeCell ref="A34:F34"/>
    <mergeCell ref="A27:B27"/>
    <mergeCell ref="A25:F25"/>
    <mergeCell ref="A26:B26"/>
    <mergeCell ref="A33:F33"/>
    <mergeCell ref="A28:B28"/>
    <mergeCell ref="A29:B29"/>
    <mergeCell ref="A30:B30"/>
    <mergeCell ref="A31:B31"/>
    <mergeCell ref="A32:B32"/>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D3" sqref="D3"/>
    </sheetView>
  </sheetViews>
  <sheetFormatPr defaultRowHeight="15" x14ac:dyDescent="0.25"/>
  <cols>
    <col min="1" max="1" width="17.140625" customWidth="1"/>
    <col min="2" max="2" width="18" customWidth="1"/>
    <col min="3" max="3" width="10.28515625" customWidth="1"/>
    <col min="4" max="4" width="9.85546875" customWidth="1"/>
    <col min="5" max="5" width="8.85546875" customWidth="1"/>
    <col min="6" max="6" width="8.42578125" customWidth="1"/>
    <col min="7" max="9" width="15.28515625" customWidth="1"/>
    <col min="10" max="10" width="18.28515625" customWidth="1"/>
    <col min="11" max="12" width="8.85546875" customWidth="1"/>
  </cols>
  <sheetData>
    <row r="1" spans="1:10" x14ac:dyDescent="0.25">
      <c r="B1" s="1"/>
      <c r="C1" s="1"/>
      <c r="D1" s="77"/>
      <c r="E1" s="77"/>
      <c r="F1" s="77"/>
      <c r="G1" s="77"/>
    </row>
    <row r="2" spans="1:10" ht="45" customHeight="1" x14ac:dyDescent="0.25">
      <c r="A2" s="62" t="s">
        <v>44</v>
      </c>
      <c r="B2" s="148" t="s">
        <v>29</v>
      </c>
      <c r="C2" s="149"/>
      <c r="D2" s="149"/>
      <c r="E2" s="149"/>
      <c r="F2" s="149"/>
      <c r="G2" s="149"/>
      <c r="H2" s="149"/>
      <c r="I2" s="150"/>
    </row>
    <row r="3" spans="1:10" ht="71.45" customHeight="1" x14ac:dyDescent="0.25">
      <c r="A3" s="63"/>
      <c r="B3" s="62" t="s">
        <v>12</v>
      </c>
      <c r="C3" s="62" t="s">
        <v>126</v>
      </c>
      <c r="D3" s="64" t="s">
        <v>127</v>
      </c>
      <c r="E3" s="65" t="s">
        <v>13</v>
      </c>
      <c r="F3" s="64" t="s">
        <v>33</v>
      </c>
      <c r="G3" s="64" t="s">
        <v>41</v>
      </c>
      <c r="H3" s="64" t="s">
        <v>14</v>
      </c>
      <c r="I3" s="64" t="s">
        <v>15</v>
      </c>
    </row>
    <row r="4" spans="1:10" ht="124.5" customHeight="1" x14ac:dyDescent="0.25">
      <c r="A4" s="66" t="s">
        <v>110</v>
      </c>
      <c r="B4" s="67" t="s">
        <v>111</v>
      </c>
      <c r="C4" s="67">
        <v>0</v>
      </c>
      <c r="D4" s="67">
        <v>50</v>
      </c>
      <c r="E4" s="67" t="s">
        <v>76</v>
      </c>
      <c r="F4" s="68">
        <v>0.1</v>
      </c>
      <c r="G4" s="67" t="s">
        <v>77</v>
      </c>
      <c r="H4" s="69" t="s">
        <v>78</v>
      </c>
      <c r="I4" s="69" t="s">
        <v>79</v>
      </c>
    </row>
    <row r="5" spans="1:10" ht="63" customHeight="1" x14ac:dyDescent="0.25">
      <c r="A5" s="70" t="s">
        <v>112</v>
      </c>
      <c r="B5" s="67" t="s">
        <v>80</v>
      </c>
      <c r="C5" s="67">
        <v>5</v>
      </c>
      <c r="D5" s="67">
        <v>7</v>
      </c>
      <c r="E5" s="67" t="s">
        <v>63</v>
      </c>
      <c r="F5" s="68">
        <v>0.1</v>
      </c>
      <c r="G5" s="67" t="s">
        <v>81</v>
      </c>
      <c r="H5" s="69" t="s">
        <v>82</v>
      </c>
      <c r="I5" s="69" t="s">
        <v>83</v>
      </c>
    </row>
    <row r="6" spans="1:10" ht="67.5" customHeight="1" x14ac:dyDescent="0.25">
      <c r="A6" s="1"/>
      <c r="B6" s="1"/>
      <c r="C6" s="1"/>
      <c r="D6" s="1"/>
      <c r="E6" s="1"/>
      <c r="F6" s="1"/>
      <c r="G6" s="1"/>
      <c r="H6" s="1"/>
      <c r="I6" s="1"/>
      <c r="J6" s="1"/>
    </row>
    <row r="9" spans="1:10" x14ac:dyDescent="0.25">
      <c r="F9" s="45"/>
    </row>
  </sheetData>
  <mergeCells count="2">
    <mergeCell ref="D1:G1"/>
    <mergeCell ref="B2:I2"/>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L13" sqref="L13"/>
    </sheetView>
  </sheetViews>
  <sheetFormatPr defaultRowHeight="15" x14ac:dyDescent="0.25"/>
  <cols>
    <col min="1" max="1" width="38.28515625" customWidth="1"/>
    <col min="2" max="3" width="14.5703125" customWidth="1"/>
    <col min="4" max="4" width="11.28515625" customWidth="1"/>
    <col min="5" max="5" width="14.5703125" customWidth="1"/>
    <col min="6" max="6" width="9.7109375" customWidth="1"/>
  </cols>
  <sheetData>
    <row r="1" spans="1:6" x14ac:dyDescent="0.25">
      <c r="A1" s="1"/>
      <c r="B1" s="77"/>
      <c r="C1" s="77"/>
      <c r="D1" s="77"/>
      <c r="E1" s="77"/>
      <c r="F1" s="77"/>
    </row>
    <row r="2" spans="1:6" ht="31.15" customHeight="1" x14ac:dyDescent="0.25">
      <c r="A2" s="136" t="s">
        <v>16</v>
      </c>
      <c r="B2" s="136"/>
      <c r="C2" s="137" t="s">
        <v>84</v>
      </c>
      <c r="D2" s="137"/>
      <c r="E2" s="137"/>
      <c r="F2" s="137"/>
    </row>
    <row r="3" spans="1:6" ht="30.6" customHeight="1" x14ac:dyDescent="0.25">
      <c r="A3" s="138" t="s">
        <v>17</v>
      </c>
      <c r="B3" s="138"/>
      <c r="C3" s="138"/>
      <c r="D3" s="138"/>
      <c r="E3" s="139" t="s">
        <v>51</v>
      </c>
      <c r="F3" s="139"/>
    </row>
    <row r="4" spans="1:6" ht="32.450000000000003" customHeight="1" x14ac:dyDescent="0.25">
      <c r="A4" s="5" t="s">
        <v>18</v>
      </c>
      <c r="B4" s="157" t="s">
        <v>47</v>
      </c>
      <c r="C4" s="141"/>
      <c r="D4" s="141"/>
      <c r="E4" s="141"/>
      <c r="F4" s="142"/>
    </row>
    <row r="5" spans="1:6" ht="34.15" customHeight="1" x14ac:dyDescent="0.25">
      <c r="A5" s="20" t="s">
        <v>19</v>
      </c>
      <c r="B5" s="143" t="s">
        <v>67</v>
      </c>
      <c r="C5" s="144"/>
      <c r="D5" s="144"/>
      <c r="E5" s="144"/>
      <c r="F5" s="144"/>
    </row>
    <row r="6" spans="1:6" ht="34.15" customHeight="1" x14ac:dyDescent="0.25">
      <c r="A6" s="145" t="s">
        <v>22</v>
      </c>
      <c r="B6" s="145"/>
      <c r="C6" s="145"/>
      <c r="D6" s="145"/>
      <c r="E6" s="146" t="s">
        <v>0</v>
      </c>
      <c r="F6" s="146"/>
    </row>
    <row r="7" spans="1:6" ht="34.15" customHeight="1" x14ac:dyDescent="0.25">
      <c r="A7" s="147" t="s">
        <v>34</v>
      </c>
      <c r="B7" s="147"/>
      <c r="C7" s="147"/>
      <c r="D7" s="147"/>
      <c r="E7" s="135">
        <v>15000</v>
      </c>
      <c r="F7" s="135"/>
    </row>
    <row r="8" spans="1:6" ht="34.15" hidden="1" customHeight="1" x14ac:dyDescent="0.25">
      <c r="A8" s="129" t="s">
        <v>31</v>
      </c>
      <c r="B8" s="130"/>
      <c r="C8" s="130"/>
      <c r="D8" s="131"/>
      <c r="E8" s="132"/>
      <c r="F8" s="133"/>
    </row>
    <row r="9" spans="1:6" ht="34.15" hidden="1" customHeight="1" x14ac:dyDescent="0.25">
      <c r="A9" s="147" t="s">
        <v>28</v>
      </c>
      <c r="B9" s="147"/>
      <c r="C9" s="147"/>
      <c r="D9" s="147"/>
      <c r="E9" s="135"/>
      <c r="F9" s="135"/>
    </row>
    <row r="10" spans="1:6" ht="34.15" hidden="1" customHeight="1" x14ac:dyDescent="0.25">
      <c r="A10" s="129" t="s">
        <v>42</v>
      </c>
      <c r="B10" s="130"/>
      <c r="C10" s="130"/>
      <c r="D10" s="131"/>
      <c r="E10" s="132"/>
      <c r="F10" s="133"/>
    </row>
    <row r="11" spans="1:6" ht="34.15" customHeight="1" x14ac:dyDescent="0.25">
      <c r="A11" s="134" t="s">
        <v>23</v>
      </c>
      <c r="B11" s="134"/>
      <c r="C11" s="134"/>
      <c r="D11" s="134"/>
      <c r="E11" s="135">
        <f>SUM(E7:F9)</f>
        <v>15000</v>
      </c>
      <c r="F11" s="135"/>
    </row>
    <row r="12" spans="1:6" ht="36" customHeight="1" x14ac:dyDescent="0.25">
      <c r="A12" s="86" t="s">
        <v>20</v>
      </c>
      <c r="B12" s="87"/>
      <c r="C12" s="87"/>
      <c r="D12" s="87"/>
      <c r="E12" s="87"/>
      <c r="F12" s="88"/>
    </row>
    <row r="13" spans="1:6" ht="36" customHeight="1" x14ac:dyDescent="0.25">
      <c r="A13" s="120" t="s">
        <v>114</v>
      </c>
      <c r="B13" s="154"/>
      <c r="C13" s="154"/>
      <c r="D13" s="154"/>
      <c r="E13" s="154"/>
      <c r="F13" s="155"/>
    </row>
    <row r="14" spans="1:6" ht="41.45" customHeight="1" x14ac:dyDescent="0.25">
      <c r="A14" s="86" t="s">
        <v>21</v>
      </c>
      <c r="B14" s="87"/>
      <c r="C14" s="87"/>
      <c r="D14" s="87"/>
      <c r="E14" s="87"/>
      <c r="F14" s="88"/>
    </row>
    <row r="15" spans="1:6" ht="201.75" customHeight="1" x14ac:dyDescent="0.25">
      <c r="A15" s="156" t="s">
        <v>113</v>
      </c>
      <c r="B15" s="124"/>
      <c r="C15" s="124"/>
      <c r="D15" s="124"/>
      <c r="E15" s="124"/>
      <c r="F15" s="125"/>
    </row>
    <row r="16" spans="1:6" ht="27.6" customHeight="1" x14ac:dyDescent="0.25">
      <c r="A16" s="112" t="s">
        <v>1</v>
      </c>
      <c r="B16" s="113"/>
      <c r="C16" s="114"/>
      <c r="D16" s="107" t="s">
        <v>30</v>
      </c>
      <c r="E16" s="108"/>
      <c r="F16" s="109"/>
    </row>
    <row r="17" spans="1:6" ht="57" customHeight="1" x14ac:dyDescent="0.25">
      <c r="A17" s="126"/>
      <c r="B17" s="127"/>
      <c r="C17" s="128"/>
      <c r="D17" s="6" t="s">
        <v>24</v>
      </c>
      <c r="E17" s="7" t="s">
        <v>40</v>
      </c>
      <c r="F17" s="7" t="s">
        <v>25</v>
      </c>
    </row>
    <row r="18" spans="1:6" ht="40.5" customHeight="1" x14ac:dyDescent="0.25">
      <c r="A18" s="71" t="s">
        <v>115</v>
      </c>
      <c r="B18" s="151"/>
      <c r="C18" s="79"/>
      <c r="D18" s="15">
        <v>5</v>
      </c>
      <c r="E18" s="28">
        <v>2000</v>
      </c>
      <c r="F18" s="28">
        <f>D18*E18</f>
        <v>10000</v>
      </c>
    </row>
    <row r="19" spans="1:6" ht="57" customHeight="1" x14ac:dyDescent="0.25">
      <c r="A19" s="71" t="s">
        <v>116</v>
      </c>
      <c r="B19" s="72"/>
      <c r="C19" s="73"/>
      <c r="D19" s="15">
        <v>5</v>
      </c>
      <c r="E19" s="28">
        <v>1000</v>
      </c>
      <c r="F19" s="28">
        <f>D19*E19</f>
        <v>5000</v>
      </c>
    </row>
    <row r="20" spans="1:6" ht="33.75" customHeight="1" x14ac:dyDescent="0.25">
      <c r="A20" s="107" t="s">
        <v>55</v>
      </c>
      <c r="B20" s="108"/>
      <c r="C20" s="109"/>
      <c r="D20" s="15"/>
      <c r="E20" s="16"/>
      <c r="F20" s="28">
        <f>SUM(F18:F19)</f>
        <v>15000</v>
      </c>
    </row>
    <row r="21" spans="1:6" ht="57" customHeight="1" x14ac:dyDescent="0.25">
      <c r="A21" s="103" t="s">
        <v>26</v>
      </c>
      <c r="B21" s="104"/>
      <c r="C21" s="104"/>
      <c r="D21" s="104"/>
      <c r="E21" s="104"/>
      <c r="F21" s="105"/>
    </row>
    <row r="22" spans="1:6" ht="57" customHeight="1" x14ac:dyDescent="0.25">
      <c r="A22" s="145" t="s">
        <v>1</v>
      </c>
      <c r="B22" s="145"/>
      <c r="C22" s="10" t="s">
        <v>39</v>
      </c>
      <c r="D22" s="11" t="s">
        <v>36</v>
      </c>
      <c r="E22" s="11" t="s">
        <v>37</v>
      </c>
      <c r="F22" s="11" t="s">
        <v>38</v>
      </c>
    </row>
    <row r="23" spans="1:6" ht="40.9" customHeight="1" x14ac:dyDescent="0.25">
      <c r="A23" s="152" t="s">
        <v>49</v>
      </c>
      <c r="B23" s="153"/>
      <c r="C23" s="2" t="s">
        <v>35</v>
      </c>
      <c r="D23" s="21" t="s">
        <v>35</v>
      </c>
      <c r="E23" s="21" t="s">
        <v>35</v>
      </c>
      <c r="F23" s="21" t="s">
        <v>35</v>
      </c>
    </row>
    <row r="24" spans="1:6" ht="32.450000000000003" customHeight="1" x14ac:dyDescent="0.25">
      <c r="A24" s="152" t="s">
        <v>50</v>
      </c>
      <c r="B24" s="153"/>
      <c r="C24" s="2" t="s">
        <v>35</v>
      </c>
      <c r="D24" s="21" t="s">
        <v>35</v>
      </c>
      <c r="E24" s="21" t="s">
        <v>35</v>
      </c>
      <c r="F24" s="21" t="s">
        <v>35</v>
      </c>
    </row>
    <row r="25" spans="1:6" ht="44.45" customHeight="1" x14ac:dyDescent="0.25">
      <c r="A25" s="112" t="s">
        <v>27</v>
      </c>
      <c r="B25" s="113"/>
      <c r="C25" s="113"/>
      <c r="D25" s="113"/>
      <c r="E25" s="113"/>
      <c r="F25" s="114"/>
    </row>
    <row r="26" spans="1:6" ht="44.45" customHeight="1" x14ac:dyDescent="0.25">
      <c r="A26" s="89" t="s">
        <v>65</v>
      </c>
      <c r="B26" s="90"/>
      <c r="C26" s="90"/>
      <c r="D26" s="90"/>
      <c r="E26" s="90"/>
      <c r="F26" s="91"/>
    </row>
    <row r="27" spans="1:6" ht="60.75" customHeight="1" x14ac:dyDescent="0.25">
      <c r="A27" s="35" t="s">
        <v>61</v>
      </c>
      <c r="B27" s="71" t="s">
        <v>118</v>
      </c>
      <c r="C27" s="72"/>
      <c r="D27" s="73"/>
      <c r="E27" s="34" t="s">
        <v>58</v>
      </c>
      <c r="F27" s="36" t="s">
        <v>59</v>
      </c>
    </row>
  </sheetData>
  <mergeCells count="35">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B27:D27"/>
    <mergeCell ref="A18:C18"/>
    <mergeCell ref="A19:C19"/>
    <mergeCell ref="A20:C20"/>
    <mergeCell ref="A25:F25"/>
    <mergeCell ref="A26:F26"/>
    <mergeCell ref="A21:F21"/>
    <mergeCell ref="A22:B22"/>
    <mergeCell ref="A23:B23"/>
    <mergeCell ref="A24:B24"/>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A2" workbookViewId="0">
      <selection activeCell="G11" sqref="G11"/>
    </sheetView>
  </sheetViews>
  <sheetFormatPr defaultRowHeight="15" x14ac:dyDescent="0.25"/>
  <cols>
    <col min="1" max="1" width="22.85546875" customWidth="1"/>
    <col min="2" max="2" width="23.42578125" customWidth="1"/>
    <col min="3" max="3" width="10.7109375" customWidth="1"/>
    <col min="4" max="4" width="11" customWidth="1"/>
    <col min="5" max="5" width="12.42578125" customWidth="1"/>
    <col min="6" max="6" width="11.28515625" customWidth="1"/>
    <col min="7" max="7" width="15.28515625" customWidth="1"/>
    <col min="8" max="8" width="13.140625" customWidth="1"/>
    <col min="9" max="9" width="15.28515625" customWidth="1"/>
    <col min="10" max="10" width="18.28515625" customWidth="1"/>
    <col min="11" max="12" width="8.85546875" customWidth="1"/>
  </cols>
  <sheetData>
    <row r="1" spans="1:9" x14ac:dyDescent="0.25">
      <c r="B1" s="1"/>
      <c r="C1" s="77"/>
      <c r="D1" s="77"/>
      <c r="E1" s="77"/>
      <c r="F1" s="77"/>
      <c r="G1" s="77"/>
    </row>
    <row r="2" spans="1:9" ht="45" customHeight="1" x14ac:dyDescent="0.25">
      <c r="A2" s="17" t="s">
        <v>44</v>
      </c>
      <c r="B2" s="103" t="s">
        <v>29</v>
      </c>
      <c r="C2" s="104"/>
      <c r="D2" s="104"/>
      <c r="E2" s="104"/>
      <c r="F2" s="104"/>
      <c r="G2" s="104"/>
      <c r="H2" s="104"/>
      <c r="I2" s="105"/>
    </row>
    <row r="3" spans="1:9" ht="71.45" customHeight="1" x14ac:dyDescent="0.25">
      <c r="A3" s="158" t="s">
        <v>66</v>
      </c>
      <c r="B3" s="19" t="s">
        <v>12</v>
      </c>
      <c r="C3" s="4" t="s">
        <v>124</v>
      </c>
      <c r="D3" s="4" t="s">
        <v>127</v>
      </c>
      <c r="E3" s="8" t="s">
        <v>13</v>
      </c>
      <c r="F3" s="9" t="s">
        <v>33</v>
      </c>
      <c r="G3" s="9" t="s">
        <v>41</v>
      </c>
      <c r="H3" s="9" t="s">
        <v>14</v>
      </c>
      <c r="I3" s="9" t="s">
        <v>15</v>
      </c>
    </row>
    <row r="4" spans="1:9" ht="90" customHeight="1" x14ac:dyDescent="0.25">
      <c r="A4" s="158"/>
      <c r="B4" s="38" t="s">
        <v>62</v>
      </c>
      <c r="C4" s="40">
        <v>5</v>
      </c>
      <c r="D4" s="38">
        <v>10</v>
      </c>
      <c r="E4" s="18" t="s">
        <v>63</v>
      </c>
      <c r="F4" s="39">
        <v>0.05</v>
      </c>
      <c r="G4" s="41" t="s">
        <v>67</v>
      </c>
      <c r="H4" s="18" t="s">
        <v>64</v>
      </c>
      <c r="I4" s="18" t="s">
        <v>83</v>
      </c>
    </row>
    <row r="5" spans="1:9" ht="134.25" customHeight="1" x14ac:dyDescent="0.25">
      <c r="A5" s="158"/>
      <c r="B5" s="38" t="s">
        <v>95</v>
      </c>
      <c r="C5" s="18" t="s">
        <v>119</v>
      </c>
      <c r="D5" s="37" t="s">
        <v>120</v>
      </c>
      <c r="E5" s="18" t="s">
        <v>63</v>
      </c>
      <c r="F5" s="39">
        <v>0.15</v>
      </c>
      <c r="G5" s="41" t="s">
        <v>67</v>
      </c>
      <c r="H5" s="18" t="s">
        <v>64</v>
      </c>
      <c r="I5" s="18" t="s">
        <v>83</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0403</vt:lpstr>
      <vt:lpstr>ინდიკატორი 0403</vt:lpstr>
      <vt:lpstr>040301</vt:lpstr>
      <vt:lpstr>ინდიკატორი 040301 (2)</vt:lpstr>
      <vt:lpstr>040302</vt:lpstr>
      <vt:lpstr>ინდიკატორი 040302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2021-12-10T13:38:00Z</cp:lastPrinted>
  <dcterms:created xsi:type="dcterms:W3CDTF">2021-06-16T13:27:45Z</dcterms:created>
  <dcterms:modified xsi:type="dcterms:W3CDTF">2024-11-16T12:43:28Z</dcterms:modified>
</cp:coreProperties>
</file>