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4\"/>
    </mc:Choice>
  </mc:AlternateContent>
  <bookViews>
    <workbookView xWindow="0" yWindow="0" windowWidth="28800" windowHeight="11700" tabRatio="820" activeTab="6"/>
  </bookViews>
  <sheets>
    <sheet name="0402" sheetId="31" r:id="rId1"/>
    <sheet name="ინდიკატორი 0402 (3)" sheetId="38" r:id="rId2"/>
    <sheet name="040201" sheetId="26" r:id="rId3"/>
    <sheet name="ინდიკატორი 040201" sheetId="27" r:id="rId4"/>
    <sheet name="040202" sheetId="29" r:id="rId5"/>
    <sheet name="ინდიკატორი 040202 (2)" sheetId="34" r:id="rId6"/>
    <sheet name="040203" sheetId="35" r:id="rId7"/>
    <sheet name="ინდიკატორი 040203" sheetId="36"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1" i="35" l="1"/>
  <c r="F20" i="35"/>
  <c r="F18" i="35"/>
  <c r="F21" i="29"/>
  <c r="F22" i="35" l="1"/>
  <c r="F22" i="29"/>
  <c r="F20" i="29"/>
  <c r="F19" i="29"/>
  <c r="F18" i="29"/>
  <c r="F18" i="26"/>
  <c r="F21" i="26" s="1"/>
  <c r="B13" i="31"/>
  <c r="F23" i="29" l="1"/>
  <c r="E11" i="29"/>
  <c r="E11" i="26"/>
  <c r="C15" i="31" l="1"/>
  <c r="D15" i="31"/>
  <c r="E15" i="31"/>
  <c r="F15" i="31"/>
  <c r="B14" i="31" l="1"/>
  <c r="B12" i="31"/>
  <c r="B15" i="31" l="1"/>
</calcChain>
</file>

<file path=xl/sharedStrings.xml><?xml version="1.0" encoding="utf-8"?>
<sst xmlns="http://schemas.openxmlformats.org/spreadsheetml/2006/main" count="264" uniqueCount="138">
  <si>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</si>
  <si>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</si>
  <si>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</si>
  <si>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</si>
  <si>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</si>
  <si>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</si>
  <si>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</si>
  <si>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</si>
  <si>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</si>
  <si>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</si>
  <si>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</si>
  <si>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</si>
  <si>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</si>
  <si>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</si>
  <si>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</si>
  <si>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</si>
  <si>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</si>
  <si>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</si>
  <si>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</si>
  <si>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</si>
  <si>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</si>
  <si>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</si>
  <si>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</si>
  <si>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</si>
  <si>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</si>
  <si>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</si>
  <si>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</si>
  <si>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</si>
  <si>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</si>
  <si>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</si>
  <si>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</si>
  <si>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</si>
  <si>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</si>
  <si>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</si>
  <si>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</si>
  <si>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</si>
  <si>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</si>
  <si>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</si>
  <si>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</si>
  <si>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</si>
  <si>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</si>
  <si>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</si>
  <si>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</si>
  <si>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</si>
  <si>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</si>
  <si>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</si>
  <si>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ზოგადი განათლების ხელშეწყობა</t>
  </si>
  <si>
    <t>0402</t>
  </si>
  <si>
    <t>040201</t>
  </si>
  <si>
    <t>100%-იანი გრანტის მფლობელი მოსწავლეების წახალისება</t>
  </si>
  <si>
    <t>040202</t>
  </si>
  <si>
    <t>განათლება</t>
  </si>
  <si>
    <t>მუნიციპალიტეტის მერია. საქართველოს მთავრობა. კერძო/არასამთავრობო სექტორი</t>
  </si>
  <si>
    <t xml:space="preserve">საჯარო და სამრევლო სკოლების 
ინფრასტრუქტურული სამუშაოების ჩატარება      </t>
  </si>
  <si>
    <t>განსახორციელებელი პროექტების რაოდენობა</t>
  </si>
  <si>
    <t xml:space="preserve">დაგეგმილ ღონისძიებებზე </t>
  </si>
  <si>
    <t xml:space="preserve">პროექტების რაოდენობა </t>
  </si>
  <si>
    <t>საგანმანათლებლო რესურსცენტრი, შეფასებისა და გამოცდების ეროვნული ცენტრი.</t>
  </si>
  <si>
    <t xml:space="preserve">მოთხოვნის შესაბამისად  კურსდამთავრებულების მიერ წარმოდგენილი დოკუმენტაცია. </t>
  </si>
  <si>
    <t>მუნიციპალიტეტის საჯარო და სამრევლო სკოლის მოსწავლეთათვის შექმნილია ადაპტირებული და კომფორტული გარემო ზოგადი განათლების მისაღებად</t>
  </si>
  <si>
    <t>100% -იანი სახელმწიფოს გრანტის მფლობელი ოზურგეთის სკოლების კურსდამთავრებულები და მათი სკოლები ფინანსურად არიან წახალისებული</t>
  </si>
  <si>
    <t>ჯამი</t>
  </si>
  <si>
    <t>გაეროს მდგრადი განვითარების მიზანი (SDG), რომლის მიღწევასაც ემსახურება პროგრამა</t>
  </si>
  <si>
    <t>მიზანი 4 - ხარისხიანი განათლება</t>
  </si>
  <si>
    <t>გენდერული</t>
  </si>
  <si>
    <t>დიახ</t>
  </si>
  <si>
    <t>გაეროს მდგრადი განვითარების მიზანი (SDG), რომლის მიღწევასაც ემსახურება ქვეპროგრამა</t>
  </si>
  <si>
    <t xml:space="preserve"> ზოგადი განათლების ხელშეწყობა მუნიციპალური პროგრამებით </t>
  </si>
  <si>
    <t>სკოლების რაოდენობა, რომელთაც წარმატებული კურსდამთავრებული ჰყავდათ</t>
  </si>
  <si>
    <t xml:space="preserve">ეროვნული გამოცდებზე შედეგების გაუმჯობესება/ გაუარესება </t>
  </si>
  <si>
    <t>სკოლის შენობა</t>
  </si>
  <si>
    <t xml:space="preserve">ხელშეწყობილია ზოგადი განათლება                                                                                                                            </t>
  </si>
  <si>
    <t>ზოგადი განათლების ხელშეწყობის მიზნით, საჯარო და სამრევლო სკოლის მოსწავლეთათვის ადაპტირებული და კომფორტული გარემოს შექმნა</t>
  </si>
  <si>
    <t>განათლების, კულტურის, სპორტისა და ახალგაზრდობის  სამსახური; ინფრასტრუქტურის, სივრცითი მოწყობის და ტრანსპორტის სამსახური</t>
  </si>
  <si>
    <t>განათლების, კულტურის, სპორტისა და ახალგაზრდობის  სამსახური</t>
  </si>
  <si>
    <t>2026 წელი</t>
  </si>
  <si>
    <t>2026  წელი</t>
  </si>
  <si>
    <t>სკოლების რაოდენობა, სადაც განხორციელდა მცირე ინფრასტრუქტურული სამუშაოები</t>
  </si>
  <si>
    <t>აბიტურიენტი
კურსდამტავრებული</t>
  </si>
  <si>
    <t>საგანმანათლებლო და საზოგადოებრივი ღონისძიებების მხარდაჭერა</t>
  </si>
  <si>
    <t>პედაგოგი</t>
  </si>
  <si>
    <t>ფორს-მაჟორი</t>
  </si>
  <si>
    <t>ოქროს მედალოსანი კურსდამთავრებულების წახალისება</t>
  </si>
  <si>
    <t>კურსდამთავრებულთა დაჯილდოების ცერემონიალის მოწყობა</t>
  </si>
  <si>
    <t>კურსდამთავრებულთა რაოდენობა რომლებმაც ერთიან ეროვნულ გამოცდებზე მიიღეს 100% ქულა</t>
  </si>
  <si>
    <t>კურსდამთავრებული</t>
  </si>
  <si>
    <t>კურსდამთავრებულთა რაოდენობა რომლებმაც საჯარო სკოლა დაამთავრეს ოქროს მედალზე</t>
  </si>
  <si>
    <t xml:space="preserve">საგანმანათლებლო რესურსცენტრი, </t>
  </si>
  <si>
    <t>040203</t>
  </si>
  <si>
    <t>განათლების, კულტურის, სპორტის, ახალგაზრდულ სამსახური</t>
  </si>
  <si>
    <t xml:space="preserve">მუნიციპალიტეტის სამოქმედო ტერიტორიაზე არსებული სასკოლო, სკოლისგარეშე  დაწესებულებების მუშაობის კოორდინაცია;
დამხმარე სასწავლო მეთოდოლოგიის, ინკლუზიური განათლების პროგრამების გავრცელების ხელშეწყობა.
მოქმედი კანონმდებლობით, მერიის დებულებით, სამსახურის დებულებით და მუნიციპალიტეტის თანამდებობის პირების სამართლებრივი აქტებით განსაზღვრული სხვა ფუნქციების განხორციელება;
მუნიციპალიტეტის ტერიტორიაზე არსებულ საჯარო სამრევლო სკოლებში, მცირე მოცულობის კაპიტალური პროექტების განხორციელება (შშმ პირების გადაადგილებისათვის  ადაპტირებული პირობების შექმნა, სველი წერტილების მოწყობა და სხვა). </t>
  </si>
  <si>
    <t>დედაენის დღე</t>
  </si>
  <si>
    <t>მასწავლებლის საერთაშორისო დღე</t>
  </si>
  <si>
    <t>ხელშეწყობილია საგანმანათლებლო- შემეცნებითი პროექტები და ინიციატივები</t>
  </si>
  <si>
    <t>განხორციელებული პროექტების რაოდენობა</t>
  </si>
  <si>
    <t>მუნიციპალიტეტის მერია. განათლების განყოფილება</t>
  </si>
  <si>
    <t>შესრულებული სამუშაოების ანგარიშის მიხედვით</t>
  </si>
  <si>
    <t>ფორს-მაჟორი.ინიცირებული პროექტების მომართვიანობის  არარსებობა</t>
  </si>
  <si>
    <t>დაფასებულია ღვაწლმოსილი პედაგოგები/აღმზრდელი</t>
  </si>
  <si>
    <t>დაჯილდოებული ღვაწლმოსილი პედაგოგი/აღმზრდელი</t>
  </si>
  <si>
    <t>საგანმანათლებლო რესურსცენტრი</t>
  </si>
  <si>
    <t>საგანმანათლებლო რესურსცენტრი/სკოლამდელი სააღმზრდელო ცენტრი</t>
  </si>
  <si>
    <t xml:space="preserve"> ფორს-მაჟორი</t>
  </si>
  <si>
    <t>მიზანი 1 -სიღარიბის ყველა ფორმის აღმოფხვრა;
მიზანი 4 - ინკლუზიური და თანასწორი განათლების უზრუნველყოფა და უწყვეტი სწავლის შესაძლებლობის შექმნა ყველასათვის.</t>
  </si>
  <si>
    <t>2027 წელი</t>
  </si>
  <si>
    <t>საჯარო და სამრევლო სკოლების 
ინფრასტრუქტურული სამუშაოების ჩატარება, მცირე კაპიტალური ხარჯის გაწევა(კომპიუტერული ტექნიკის , საოფისე ინვენტარის შეძენა და სხვა)</t>
  </si>
  <si>
    <t xml:space="preserve">წარმატებული კურსდამთავრებულების რაოდენობა
</t>
  </si>
  <si>
    <t>120 (ბიჭი 50; გოგო 70)</t>
  </si>
  <si>
    <t>140 (ბიჭი 70; გოგო 70)</t>
  </si>
  <si>
    <t>100%-იანი გრანტის მფლობელი
სკოლის რაოდენობა</t>
  </si>
  <si>
    <t>სკოლა</t>
  </si>
  <si>
    <t>ოზურგეთის მუნიციპალიტეტის საჯარო და სამრევლო სკოლების წარმატებული კურსდამთავრებულებისა და მათი სკოლების წახალისება</t>
  </si>
  <si>
    <t>100%-იანი გრანტის მფლობელი კურსდამთავრებულის  სკოლის წახალისება</t>
  </si>
  <si>
    <t>70%-იანი გრანტის მფლობელი კურსდამთავრებულის  წახალისება</t>
  </si>
  <si>
    <t>100% -იანი, 70 %-ნი სახელმწიფოს გრანტის მფლობელი და ოქროს მედალოსანი ოზურგეთის სკოლების კურსდამთავრებულები და მათი სკოლები ფინანსურად არიან წახალისებული</t>
  </si>
  <si>
    <t xml:space="preserve">
1.  მუნიციპალიტეტსა და სკოლებს შორის  თანამშრომლობითი, დემოკრატიული  კულტურის დანერგვის  და აქტიურ მოსწავლეთა თვითმმართველობების მუშაობების  ხელშეწყობა. 
2.განსაკუთრებული პედაგოგიური გამოცდილების და მიღწევების მქონე ღვაწლმოსილი პედაგოგების დაფასება
3.ახალგაზრდებში ხელით წერის კულტურის განვითარება.</t>
  </si>
  <si>
    <t>საგანმანათლებლო და შემეცნებითი პროექტების მხარდაჭერა</t>
  </si>
  <si>
    <t xml:space="preserve">1.ხელშეწყობილია ინიცირებული საგანმანათლებლო და შემეცნებითი პროექტები,
2.დაფასებულია  ღვაწლმოსილი პედაგოგები
3.ხელშეწყობილია მოსწავლეებში ხელით წერის კულტურა.
</t>
  </si>
  <si>
    <t>მიზანი 4 - ინკლუზიური და თანასწორი განათლების უზრუნველყოფა და უწყვეტი სწავლის შესაძლებლობის შექმნა ყველასათვის.</t>
  </si>
  <si>
    <t xml:space="preserve">
1. 100%  -იან სახელმწიფო გრანტის მფლობელი სკოლის კურსდამთავრებულს და მათ სკოლას, ერთჯერადად გადაეცემა ფულადი ჯილდო. გრანტის მფლობელ მოსწავლეს 3000, ხოლო სკოლას  1500 ლარი (მცირე ინფრასტრუქტურული პროექტების განსახორციელებლად). 
2. 70%  -იან სახელმწიფო გრანტის მფლობელ სკოლის კურსდამთავრებულები დაჯილდოვდება -1000 ლარით
3.განათლებისა და მეცნიერების სამინისტროს მიერ გამოცემული ბრძანების საფუძველზე,  დაჯილდოვდება ოზურგეთის მუნიციპალიტეტში არსებული საჯარო და კერძო სკოლების ოზურგეთის მუნიციპალიტეტში რეგისტრირებული ოქროს მედალოსანი კურსდამთავრებული. კურსდამთავრებული,რომელმაც ერთიან ეროვნულ გამოცდებზე მოიპოვა 100%-იანი გრანტით დაფინანსება- ერთჯერადი ჯილდოს სახით  მიიღებს  500 ლარს, 70%-იანი გრანტის მფლობელი - 400 ლარს, ხოლო დანარჩენი ყველა-300 ლარს. 
 ქვეპროგრამის ფარგლებში განხორციელდება ეროვნული გამოცდების შედეგად წარმატებული კურსდამთავრებულების  მონიტორინგი, ბაზის შექმნა, საჭირო დოკუმენტაციის შეგროვება: პირადობის ასლი, კურსდამთავრებულის ანგარიშის ნომერი , სსიპ „შეფასებისა და გამოცდების ეროვნული ცენტრი“-ს მიერ წარმოდგენილი ცნობა და უმაღლესს სასწავლებლიდან წარმოდგენილი დოკუმენტი ჩარიცხვის შესახებ.
ფულადი ჯილდო გაიცემა ოზურგეთის მუნიციპალიტეტში რეგისტრირებულ კურსდამთავრებულებზე.
4. ოქროს მედალოსნებისა და  100%-იანი გრანტის მფლობელი კურსდამთავრებულთათვის და მათი სკოლებისთვის მოეწყობა დაჯილდოების ცერემონია.</t>
  </si>
  <si>
    <t>საჯარო და სამრევლო სკოლების ინფრასტრუქტურული და კაპიტალური პროექტები</t>
  </si>
  <si>
    <t>საჯარო და სამრევლო სკოლების ინფრასტრუქტურული და კაპიტალური პროექტები (040201)</t>
  </si>
  <si>
    <t>წარმატებული კურსდამთავრებულებისა და მათი სკოლების დაჯილდოება</t>
  </si>
  <si>
    <t>წარმატებული კურსდამთავრებულებისა და მათი სკოლების დაჯილდოება (040202)</t>
  </si>
  <si>
    <t>საგანმანათლებლო და შემეცნებითი პროექტების მხარდაჭერა (040203)</t>
  </si>
  <si>
    <t>ხელშეწყობილია ზოგადი განათლება</t>
  </si>
  <si>
    <t>მუნიციპალიტეტის ტერიტორიაზე არსებულ საჯარო და სამრევლო სკოლებში განხორციელდება ინფრასტრუქტურული სამუშაოები და მცირე მოცულობის კაპიტალური ხარჯების გაწევა (კომპიუტერული ტექნიკის შეძენა, საოფისე ინვენტარის შეძენა  და სხვა).</t>
  </si>
  <si>
    <t>ღვაწლმოსილი და წარმატებული სკოლის პედაგოგების, მასწავლებლებისა და აღმზრდელების დაჯილდოება</t>
  </si>
  <si>
    <t xml:space="preserve"> მასწავლებლის ეროვნულ დღესთან დაკავშირებით სხვადასხვა აქტივობების მხარდაჭერა </t>
  </si>
  <si>
    <t xml:space="preserve">1.მუნიციპალიტეტის ტერიტორიაზე არსებულ საჯარო და სამრევლო სკოლებში განხორციელდება ინფრასტრუქტურული სამუშაოები და მცირე მოცულობის კაპიტალური ხარჯების გაწევა (კომპიუტერული ტექნიკის შეძენა, საოფისე ინვენტარის შეძენა და სხვა)
2. 100%  -იან სახელმწიფო გრანტის მფლობელი სკოლის კურსდამთავრებულს და მათ სკოლას, ერთჯერადად გადაეცემა ფულადი ჯილდო. გრანტის მფლობელ მოსწავლეს 3000, ხოლო სკოლას  1500 ლარი (მცირე ინფრასტრუქტურული პროექტების განსახორციელებლად). 70%  -იან სახელმწიფო გრანტის მფლობელ სკოლის კურსდამთავრებულს -1000 ლარი. ქვეპროგრამის ფარგლებში განხორციელდება ეროვნული გამოცდების შედეგად წარმატებული კურსდამთავრებულების  მონიტორინგი, ბაზის შექმნა, საჭირო დოკუმენტაციის შეგროვება: პირადობის ასლი, კურსდამთავრებულის ანგარიშის ნომერი , სსიპ „შეფასებისა და გამოცდების ეროვნული ცენტრი“-ს მიერ წარმოდგენილი ცნობა და უმაღლესს სასწავლებლიდან წარმოდგენილი დოკუმენტი.
3. განათლებისა და მეცნიერების სამინისტროს მიერ გამოცემული ბრძანების საფუძველზე,  დაჯილდოვდება ოზურგეთის მუნიციპალიტეტში არსებული საჯარო და კერძო სკოლების ოზურგეთის მუნიციპალიტეტში რეგისტრირებული ოქროს მედალოსანი კურსდამთავრებული. კურსდამთავრებული,რომელმაც ერთიან ეროვნულ გამოცდებზე მოიპოვა 100%-იანი გრანტით დაფინანსება- ერთჯერადი ჯილდოს სახით  მიიღებს  500 ლარს, 70%-იანი გრანტის მფლობელი - 400 ლარს, ხოლო დანარჩენი ყველა-300 ლარს. 
 ქვეპროგრამის ფარგლებში განხორციელდება ეროვნული გამოცდების შედეგად წარმატებული კურსდამთავრებულების  მონიტორინგი, ბაზის შექმნა, საჭირო დოკუმენტაციის შეგროვება: პირადობის ასლი, კურსდამთავრებულის ანგარიშის ნომერი , სსიპ „შეფასებისა და გამოცდების ეროვნული ცენტრი“-ს მიერ წარმოდგენილი ცნობა და უმაღლესს სასწავლებლიდან წარმოდგენილი დოკუმენტი ჩარიცხვის შესახებ.
4. ოქროს მედალოსნებისა და  100%-იანი გრანტის მფლობელი კურსდამთავრებულთათვის და მათი სკოლებისთვის მოეწყობა დაჯილდოების ცერემონია.
5.  სასკოლო სასწავლო გეგმითა და ეროვნული სასწავლო გეგმის დამატებითი საგანმანათლებლო პროგრამების განხორციელების ხელშეწყობის მიზნით, მოხდება მოსწავლეთა ჩართვა სხვადასხვა საგანმანათლებლო და შემეცნებით   აქტივობებში. დაფინანსდება საგანმანათლებლო ორგანიზაციების მიერ ინიცირებული  პროექტები,რომელიც ეხება სამოქალაქო ცნობიერების ამაღლებას ( ეკოლოგიის ,მეწარმეობის,თვითმმართველობის საკითხებს და სხვა) რომელთა სამიზნე ჯგუფს წარმოადგენს სკოლის მოსწავლეები. წარმოდგენილ პროექტს  თან უნდა ახლდეს სკოლის დირექტორის შუამდგომლობა  და სამეურვეო საბჭოს  რეკომენდაცია.  პროექტის  ბიუჯეტში მუნიციპალიტეტის თანადაფინანსების თანხა არ უნდა აღემატებოდეს 500(ხუთასი)ლარს.
6. ქვეპროგრამის ფარგლებში   დაჯილდოვდებიან ღვაწლმოსილი პედაგოგები,რომლებსაც  ერთჯერადი ჯილდოს სახით გადაეცემა , ჯილდო 500(ხუთასი)ლარი, სამკერდე ნიშანი,მადლობის ბარათი,თაიგული. ასევე სკოლის წარმატებული  მასწავლებლები , სამხატვრო სკოლისა და მუსიკალური სკოლის მასწავლებლები, სკოლამდელი სააღმზრდელო დაწესებულების აღმზრდელები. რომლებსაც გადაეცემათ მადლობის ბარათი/ყვავილების თაიგული და ფასიანი საჩუქარი.პედაგოგების კანდიდატურას მერს წარუდგენს განათლების,კულტურის სპორტისა და ახალგაზრდულ საკითხთა სამსახური.
7. 14 აპრილი- დედაენის დღესთან დაკავშირებით ჩატარდება კალიგრაფიის კონკურსი, რომელიც მიზნად ისახავს კალიგრაფიის პოპულარიზაციას, ხელით წერით კულტურის განვითარებასა და კონკურსანტების შემოქმედებითი უნარის წარმოჩენას.გამარჯვებულებს ,გადაეცემათ ფულადი ჯილდო და სიგელები. I ადგილის მფლობელს - 300 ლ,  II ადგილი - 200 ლ,  III ადგილი -100 ლ.
</t>
  </si>
  <si>
    <t xml:space="preserve">1.  სასკოლო სასწავლო გეგმითა და ეროვნული სასწავლო გეგმის დამატებითი საგანმანათლებლო პროგრამების განხორციელების ხელშეწყობის მიზნით, მოხდება მოსწავლეთა ჩართვა სხვადასხვა საგანმანათლებლო და შემეცნებით   აქტივობებში. დაფინანსდება საგანმანათლებლო ორგანიზაციების მიერ ინიცირებული  პროექტები,რომელიც ეხება სამოქალაქო ცნობიერების ამაღლებას ( ეკოლოგიის , მეწარმეობის,თვითმმართველობის საკითხებს და სხვა) რომელთა სამიზნე ჯგუფს წარმოადგენს სკოლის მოსწავლეები. წარმოდგენილ პროექტს  თან უნდა ახლდეს სკოლის დირექტორის შუამდგომლობა  და სამეურვეო საბჭოს  რეკომენდაცია.  პროექტის  ბიუჯეტში მუნიციპალიტეტის თანადაფინანსების თანხა არ უნდა აღემატებოდეს 500 (ხუთასი)ლარს.
2.. ქვეპროგრამის ფარგლებში  :  ა) მასწავლებლის ეროვნულ დღესთან დაკავშირებით სხვადასხვა აქტივობების მხარდაჭერა და ღონისძიებების მოწყობა (ესეებისა და კლიპების კონკურსი, გამოფენების მოწყობა და სხვა ღონისძიებები), ბ) დაჯილდოვდებიან ღვაწლმოსილი პედაგოგები,რომლებსაც  ერთჯერადი ჯილდოს სახით გადაეცემა , ჯილდო 500(ხუთასი)ლარი, სამკერდე ნიშანი,მადლობის ბარათი,თაიგული. ასევე სკოლის წარმატებული  მასწავლებლები , სამხატვრო სკოლისა და მუსიკალური სკოლის მასწავლებლები, სკოლამდელი სააღმზრდელო დაწესებულების აღმზრდელები. რომლებსაც გადაეცემათ მადლობის ბარათი/ყვავილების თაიგული და ფასიანი საჩუქარი.პედაგოგების კანდიდატურას მერს წარუდგენს განათლების,კულტურის სპორტისა და ახალგაზრდულ საკითხთა სამსახური.. 
3. 14 აპრილი- დედაენის დღესთან დაკავშირებით ჩატარდება კალიგრაფიის კონკურსი, რომელიც მიზნად ისახავს კალიგრაფიის პოპულარიზაციას, ხელით წერით კულტურის განვითარებასა და კონკურსანტების შემოქმედებითი უნარის წარმოჩენას.გამარჯვებულებს ,გადაეცემათ ფულადი ჯილდო და სიგელები. I ადგილის მფლობელს - 300 ლ,  II ადგილი - 200 ლ,  III ადგილი -100 ლ.
</t>
  </si>
  <si>
    <t>2025-2028 წწ.</t>
  </si>
  <si>
    <t>2028 წელი</t>
  </si>
  <si>
    <t>2024 წელი(წინა წლის მაჩვენებელი)</t>
  </si>
  <si>
    <t>2027  წელი</t>
  </si>
  <si>
    <t>2028 წ</t>
  </si>
  <si>
    <t>2024 წელი (საბაზისო მაჩვენებელი)</t>
  </si>
  <si>
    <t>2025 წელი (მიზნობრივი მაჩვენებელი)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</si>
</sst>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_(* \(#,##0\);_(* &quot;-&quot;_);_(@_)"/>
    <numFmt numFmtId="164" formatCode="_-* #,##0.00_р_._-;\-* #,##0.00_р_._-;_-* &quot;-&quot;??_р_._-;_-@_-"/>
  </numFmts>
  <fonts count="49"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9"/>
      <color theme="1"/>
      <name val="Sylfaen"/>
      <family val="1"/>
      <charset val="204"/>
    </font>
    <font>
      <sz val="10"/>
      <name val="Sylfaen"/>
      <family val="1"/>
      <charset val="204"/>
    </font>
    <font>
      <sz val="9"/>
      <name val="Sylfaen"/>
      <family val="1"/>
      <charset val="204"/>
    </font>
    <font>
      <sz val="9"/>
      <name val="Calibri"/>
      <family val="2"/>
      <charset val="1"/>
      <scheme val="minor"/>
    </font>
    <font>
      <sz val="11"/>
      <name val="Sylfaen"/>
      <family val="1"/>
      <charset val="204"/>
    </font>
    <font>
      <sz val="11"/>
      <name val="Calibri"/>
      <family val="2"/>
      <charset val="204"/>
      <scheme val="minor"/>
    </font>
    <font>
      <sz val="11"/>
      <color theme="1"/>
      <name val="Calibri"/>
      <family val="2"/>
      <scheme val="minor"/>
    </font>
    <font>
      <sz val="9"/>
      <name val="Sylfaen"/>
      <family val="1"/>
    </font>
    <font>
      <b/>
      <sz val="8"/>
      <color rgb="FF000000"/>
      <name val="Sylfaen"/>
      <family val="1"/>
      <charset val="204"/>
    </font>
    <font>
      <sz val="11"/>
      <color theme="1"/>
      <name val="Calibri"/>
      <family val="2"/>
      <charset val="1"/>
      <scheme val="minor"/>
    </font>
    <font>
      <sz val="10"/>
      <color rgb="FFFF0000"/>
      <name val="Calibri"/>
      <family val="2"/>
      <scheme val="minor"/>
    </font>
    <font>
      <b/>
      <sz val="10"/>
      <name val="Calibri"/>
      <family val="2"/>
      <scheme val="minor"/>
    </font>
    <font>
      <b/>
      <sz val="10"/>
      <name val="Sylfaen"/>
      <family val="1"/>
    </font>
    <font>
      <sz val="10"/>
      <name val="Calibri"/>
      <family val="2"/>
      <scheme val="minor"/>
    </font>
    <font>
      <sz val="9"/>
      <color theme="1"/>
      <name val="Calibri"/>
      <family val="2"/>
      <charset val="1"/>
      <scheme val="minor"/>
    </font>
    <font>
      <sz val="8"/>
      <color theme="1"/>
      <name val="Calibri"/>
      <family val="2"/>
      <scheme val="minor"/>
    </font>
    <font>
      <sz val="10"/>
      <name val="Sylfaen"/>
      <family val="1"/>
    </font>
    <font>
      <sz val="10"/>
      <color theme="1"/>
      <name val="Sylfaen"/>
      <family val="1"/>
    </font>
    <font>
      <b/>
      <i/>
      <sz val="10"/>
      <color theme="1"/>
      <name val="Sylfaen"/>
      <family val="1"/>
    </font>
    <font>
      <b/>
      <sz val="10"/>
      <color theme="8" tint="-0.249977111117893"/>
      <name val="Sylfaen"/>
      <family val="1"/>
    </font>
    <font>
      <b/>
      <sz val="10"/>
      <color theme="1"/>
      <name val="Sylfaen"/>
      <family val="1"/>
    </font>
    <font>
      <sz val="10"/>
      <color theme="8" tint="-0.249977111117893"/>
      <name val="Sylfaen"/>
      <family val="1"/>
    </font>
    <font>
      <b/>
      <sz val="11"/>
      <color theme="8" tint="-0.249977111117893"/>
      <name val="Sylfaen"/>
      <family val="1"/>
    </font>
    <font>
      <sz val="11"/>
      <color theme="1"/>
      <name val="Sylfaen"/>
      <family val="1"/>
    </font>
    <font>
      <b/>
      <sz val="9"/>
      <color theme="8" tint="-0.249977111117893"/>
      <name val="Sylfaen"/>
      <family val="1"/>
    </font>
    <font>
      <sz val="8"/>
      <color theme="1"/>
      <name val="Calibri"/>
      <family val="2"/>
      <charset val="204"/>
      <scheme val="minor"/>
    </font>
    <font>
      <b/>
      <sz val="8"/>
      <color theme="8" tint="-0.249977111117893"/>
      <name val="Calibri"/>
      <family val="2"/>
      <charset val="204"/>
      <scheme val="minor"/>
    </font>
    <font>
      <b/>
      <sz val="8"/>
      <color theme="8" tint="-0.249977111117893"/>
      <name val="Sylfaen"/>
      <family val="1"/>
      <charset val="204"/>
    </font>
    <font>
      <sz val="8"/>
      <name val="Calibri"/>
      <family val="2"/>
      <charset val="1"/>
      <scheme val="minor"/>
    </font>
    <font>
      <sz val="8"/>
      <name val="Sylfaen"/>
      <family val="1"/>
      <charset val="204"/>
    </font>
    <font>
      <sz val="8"/>
      <color theme="1"/>
      <name val="Calibri"/>
      <family val="2"/>
      <charset val="1"/>
      <scheme val="minor"/>
    </font>
    <font>
      <sz val="8"/>
      <color theme="1"/>
      <name val="Sylfaen"/>
      <family val="1"/>
      <charset val="204"/>
    </font>
    <font>
      <sz val="8"/>
      <name val="Calibri"/>
      <family val="2"/>
      <charset val="204"/>
      <scheme val="minor"/>
    </font>
    <font>
      <b/>
      <sz val="8"/>
      <color theme="8" tint="-0.249977111117893"/>
      <name val="Calibri"/>
      <family val="2"/>
      <charset val="1"/>
      <scheme val="minor"/>
    </font>
    <font>
      <sz val="10"/>
      <color rgb="FFFF0000"/>
      <name val="Sylfaen"/>
      <family val="1"/>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0" fontId="20" fillId="0" borderId="0"/>
    <xf numFmtId="164" fontId="23" fillId="0" borderId="0" applyFont="0" applyFill="0" applyBorder="0" applyAlignment="0" applyProtection="0"/>
    <xf numFmtId="41" fontId="23" fillId="0" borderId="0" applyFont="0" applyFill="0" applyBorder="0" applyAlignment="0" applyProtection="0"/>
  </cellStyleXfs>
  <cellXfs count="254">
    <xf numFmtId="0" fontId="0" fillId="0" borderId="0" xfId="0"/>
    <xf numFmtId="0" fontId="0" fillId="0" borderId="0" xfId="0" applyBorder="1"/>
    <xf numFmtId="0" fontId="0" fillId="0" borderId="5" xfId="0" applyBorder="1" applyAlignment="1">
      <alignment horizontal="center" vertical="center"/>
    </xf>
    <xf numFmtId="0" fontId="0" fillId="0" borderId="0" xfId="0" applyAlignment="1">
      <alignment horizontal="left"/>
    </xf>
    <xf numFmtId="0" fontId="6" fillId="0" borderId="1" xfId="0" applyFont="1" applyBorder="1" applyAlignment="1">
      <alignment horizontal="center" vertical="center" wrapText="1"/>
    </xf>
    <xf numFmtId="0" fontId="5" fillId="0" borderId="1" xfId="0" applyFont="1" applyFill="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5" fillId="0" borderId="1" xfId="0" applyFont="1" applyBorder="1" applyAlignment="1">
      <alignment vertical="center"/>
    </xf>
    <xf numFmtId="0" fontId="0" fillId="0" borderId="1" xfId="0"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5" fillId="0" borderId="1" xfId="0" applyFont="1" applyBorder="1" applyAlignment="1">
      <alignment horizontal="center" vertical="center"/>
    </xf>
    <xf numFmtId="0" fontId="16" fillId="0" borderId="1" xfId="0" applyFont="1" applyFill="1" applyBorder="1" applyAlignment="1">
      <alignment horizontal="center" vertical="center" wrapText="1"/>
    </xf>
    <xf numFmtId="0" fontId="5" fillId="0" borderId="1" xfId="0" applyFont="1" applyBorder="1" applyAlignment="1">
      <alignment vertical="center"/>
    </xf>
    <xf numFmtId="0" fontId="0" fillId="0" borderId="1" xfId="0" applyBorder="1" applyAlignment="1">
      <alignment horizontal="center" vertical="center" wrapText="1"/>
    </xf>
    <xf numFmtId="0" fontId="21" fillId="0" borderId="14" xfId="1" applyFont="1" applyBorder="1" applyAlignment="1">
      <alignment horizontal="left" vertical="center" wrapText="1"/>
    </xf>
    <xf numFmtId="0" fontId="5" fillId="0" borderId="1" xfId="0" applyFont="1" applyBorder="1" applyAlignment="1">
      <alignment vertical="center"/>
    </xf>
    <xf numFmtId="0" fontId="22" fillId="0" borderId="0" xfId="0" applyFont="1" applyAlignment="1">
      <alignment wrapText="1"/>
    </xf>
    <xf numFmtId="3" fontId="16" fillId="0" borderId="1" xfId="0" applyNumberFormat="1" applyFont="1" applyFill="1" applyBorder="1" applyAlignment="1">
      <alignment horizontal="center" vertical="center" wrapText="1"/>
    </xf>
    <xf numFmtId="0" fontId="14" fillId="0" borderId="1" xfId="0" applyFont="1" applyBorder="1" applyAlignment="1">
      <alignment vertical="center" wrapText="1"/>
    </xf>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164" fontId="24" fillId="0" borderId="1" xfId="2" applyFont="1" applyFill="1" applyBorder="1" applyAlignment="1">
      <alignment horizontal="center" vertical="center" wrapText="1"/>
    </xf>
    <xf numFmtId="3" fontId="24" fillId="0" borderId="1" xfId="2" applyNumberFormat="1" applyFont="1" applyFill="1" applyBorder="1" applyAlignment="1">
      <alignment horizontal="center" vertical="center" wrapText="1"/>
    </xf>
    <xf numFmtId="3" fontId="25" fillId="0" borderId="1" xfId="2" applyNumberFormat="1" applyFont="1" applyFill="1" applyBorder="1" applyAlignment="1">
      <alignment horizontal="center" vertical="center" wrapText="1"/>
    </xf>
    <xf numFmtId="9" fontId="17" fillId="0" borderId="1" xfId="0" applyNumberFormat="1" applyFont="1" applyBorder="1" applyAlignment="1">
      <alignment horizontal="center" vertical="center" wrapText="1"/>
    </xf>
    <xf numFmtId="0" fontId="5" fillId="0" borderId="1" xfId="0" applyFont="1" applyBorder="1" applyAlignment="1">
      <alignment vertical="center"/>
    </xf>
    <xf numFmtId="0" fontId="5" fillId="0" borderId="1" xfId="0" applyFont="1" applyBorder="1" applyAlignment="1">
      <alignment vertical="center" wrapText="1"/>
    </xf>
    <xf numFmtId="0" fontId="19" fillId="0" borderId="1" xfId="0" applyFont="1" applyBorder="1" applyAlignment="1">
      <alignment horizontal="center" vertical="center"/>
    </xf>
    <xf numFmtId="0" fontId="15" fillId="0" borderId="1" xfId="0" applyFont="1" applyFill="1" applyBorder="1" applyAlignment="1">
      <alignment vertical="center" wrapText="1"/>
    </xf>
    <xf numFmtId="0" fontId="8"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28"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wrapText="1"/>
    </xf>
    <xf numFmtId="0" fontId="30" fillId="0" borderId="1" xfId="0" applyFont="1" applyBorder="1" applyAlignment="1">
      <alignment horizontal="center" vertical="center"/>
    </xf>
    <xf numFmtId="3" fontId="30" fillId="0" borderId="1" xfId="0" applyNumberFormat="1" applyFont="1" applyBorder="1" applyAlignment="1">
      <alignment horizontal="center" vertical="center" wrapText="1"/>
    </xf>
    <xf numFmtId="0" fontId="31" fillId="0" borderId="0" xfId="0" applyFont="1" applyBorder="1"/>
    <xf numFmtId="0" fontId="31" fillId="0" borderId="0" xfId="0" applyFont="1"/>
    <xf numFmtId="0" fontId="33" fillId="0" borderId="1" xfId="0" applyFont="1" applyFill="1" applyBorder="1" applyAlignment="1">
      <alignment vertical="center"/>
    </xf>
    <xf numFmtId="0" fontId="33" fillId="0" borderId="1" xfId="0" applyFont="1" applyBorder="1" applyAlignment="1">
      <alignment vertical="center"/>
    </xf>
    <xf numFmtId="0" fontId="31" fillId="0" borderId="0" xfId="0" applyFont="1" applyAlignment="1">
      <alignment vertical="top" wrapText="1"/>
    </xf>
    <xf numFmtId="0" fontId="35" fillId="0" borderId="1" xfId="0" applyFont="1" applyBorder="1" applyAlignment="1">
      <alignment horizontal="center" vertical="center"/>
    </xf>
    <xf numFmtId="0" fontId="35" fillId="0" borderId="1" xfId="0" applyFont="1" applyBorder="1" applyAlignment="1">
      <alignment horizontal="center" vertical="center" wrapText="1"/>
    </xf>
    <xf numFmtId="0" fontId="30" fillId="2" borderId="1" xfId="0" applyFont="1" applyFill="1" applyBorder="1" applyAlignment="1">
      <alignment horizontal="center" vertical="center"/>
    </xf>
    <xf numFmtId="3" fontId="30" fillId="2" borderId="1" xfId="0" applyNumberFormat="1" applyFont="1" applyFill="1" applyBorder="1" applyAlignment="1">
      <alignment horizontal="center" vertical="center"/>
    </xf>
    <xf numFmtId="3" fontId="30" fillId="0" borderId="1" xfId="0" applyNumberFormat="1" applyFont="1" applyBorder="1" applyAlignment="1">
      <alignment horizontal="center" vertical="center"/>
    </xf>
    <xf numFmtId="0" fontId="33" fillId="0" borderId="5" xfId="0" applyFont="1" applyBorder="1" applyAlignment="1">
      <alignment horizontal="center" vertical="center"/>
    </xf>
    <xf numFmtId="0" fontId="33" fillId="0" borderId="1" xfId="0" applyFont="1" applyBorder="1" applyAlignment="1">
      <alignment horizontal="center" vertical="center"/>
    </xf>
    <xf numFmtId="0" fontId="31" fillId="0" borderId="5" xfId="0" applyFont="1" applyBorder="1" applyAlignment="1">
      <alignment horizontal="center" vertical="center"/>
    </xf>
    <xf numFmtId="0" fontId="31" fillId="0" borderId="1" xfId="0" applyFont="1" applyBorder="1" applyAlignment="1">
      <alignment horizontal="center" vertical="center"/>
    </xf>
    <xf numFmtId="0" fontId="33" fillId="0" borderId="1" xfId="0" applyFont="1" applyBorder="1" applyAlignment="1">
      <alignment vertical="center" wrapText="1"/>
    </xf>
    <xf numFmtId="0" fontId="33"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30" fillId="0" borderId="1" xfId="0" applyFont="1" applyFill="1" applyBorder="1" applyAlignment="1">
      <alignment vertical="center" wrapText="1"/>
    </xf>
    <xf numFmtId="3" fontId="21"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9" fontId="21"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37" fillId="0" borderId="1" xfId="0" applyFont="1" applyBorder="1" applyAlignment="1">
      <alignment horizontal="left" vertical="center" wrapText="1"/>
    </xf>
    <xf numFmtId="3" fontId="30" fillId="0" borderId="1" xfId="0" applyNumberFormat="1" applyFont="1" applyBorder="1" applyAlignment="1">
      <alignment horizontal="center" vertical="center"/>
    </xf>
    <xf numFmtId="0" fontId="33" fillId="0" borderId="1" xfId="0" applyFont="1" applyBorder="1" applyAlignment="1">
      <alignment vertical="center"/>
    </xf>
    <xf numFmtId="0" fontId="0" fillId="0" borderId="0" xfId="0" applyBorder="1" applyAlignment="1">
      <alignment vertical="center" wrapText="1"/>
    </xf>
    <xf numFmtId="0" fontId="0" fillId="2" borderId="0" xfId="0" applyFill="1"/>
    <xf numFmtId="41" fontId="0" fillId="0" borderId="0" xfId="3" applyFont="1"/>
    <xf numFmtId="0" fontId="9" fillId="0" borderId="7" xfId="0" applyFont="1" applyBorder="1" applyAlignment="1">
      <alignment vertical="center"/>
    </xf>
    <xf numFmtId="0" fontId="40" fillId="0" borderId="1" xfId="0" applyFont="1" applyBorder="1" applyAlignment="1">
      <alignment vertical="center"/>
    </xf>
    <xf numFmtId="0" fontId="41" fillId="0" borderId="1" xfId="0" applyFont="1" applyBorder="1" applyAlignment="1">
      <alignment horizontal="center" vertical="center" wrapText="1"/>
    </xf>
    <xf numFmtId="0" fontId="41" fillId="2"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11" xfId="0" applyFont="1" applyBorder="1" applyAlignment="1">
      <alignment horizontal="center" vertical="center" wrapText="1"/>
    </xf>
    <xf numFmtId="0" fontId="41" fillId="0" borderId="2" xfId="0" applyFont="1" applyBorder="1" applyAlignment="1">
      <alignment horizontal="center" vertical="center" wrapText="1"/>
    </xf>
    <xf numFmtId="0" fontId="43" fillId="0" borderId="1" xfId="0" applyFont="1" applyBorder="1" applyAlignment="1">
      <alignment vertical="center" wrapText="1"/>
    </xf>
    <xf numFmtId="0" fontId="43" fillId="0" borderId="3" xfId="0" applyFont="1" applyBorder="1" applyAlignment="1">
      <alignment vertical="center" wrapText="1"/>
    </xf>
    <xf numFmtId="0" fontId="44" fillId="2" borderId="3" xfId="0" applyFont="1" applyFill="1" applyBorder="1" applyAlignment="1">
      <alignment vertical="center" wrapText="1"/>
    </xf>
    <xf numFmtId="0" fontId="44" fillId="0" borderId="3" xfId="0" applyFont="1" applyBorder="1" applyAlignment="1">
      <alignment vertical="center" wrapText="1"/>
    </xf>
    <xf numFmtId="0" fontId="44" fillId="0" borderId="1" xfId="0" applyFont="1" applyBorder="1" applyAlignment="1">
      <alignment horizontal="center" vertical="center" wrapText="1"/>
    </xf>
    <xf numFmtId="9" fontId="43" fillId="0" borderId="1" xfId="0" applyNumberFormat="1" applyFont="1" applyBorder="1" applyAlignment="1">
      <alignment horizontal="center" vertical="center" wrapText="1"/>
    </xf>
    <xf numFmtId="0" fontId="43" fillId="0" borderId="1" xfId="0" applyFont="1" applyBorder="1" applyAlignment="1">
      <alignment horizontal="center" vertical="center" wrapText="1"/>
    </xf>
    <xf numFmtId="1" fontId="45" fillId="0" borderId="3" xfId="0" applyNumberFormat="1" applyFont="1" applyBorder="1" applyAlignment="1">
      <alignment vertical="center" wrapText="1"/>
    </xf>
    <xf numFmtId="1" fontId="45" fillId="2" borderId="3" xfId="0" applyNumberFormat="1" applyFont="1" applyFill="1" applyBorder="1" applyAlignment="1">
      <alignment vertical="center" wrapText="1"/>
    </xf>
    <xf numFmtId="49" fontId="45" fillId="0" borderId="1" xfId="0" applyNumberFormat="1" applyFont="1" applyBorder="1" applyAlignment="1">
      <alignment horizontal="center" vertical="center" wrapText="1"/>
    </xf>
    <xf numFmtId="9" fontId="45" fillId="0" borderId="1" xfId="0" applyNumberFormat="1" applyFont="1" applyBorder="1" applyAlignment="1">
      <alignment horizontal="center" vertical="center" wrapText="1"/>
    </xf>
    <xf numFmtId="0" fontId="40" fillId="0" borderId="1" xfId="0" applyFont="1" applyBorder="1" applyAlignment="1">
      <alignment horizontal="center" vertical="center"/>
    </xf>
    <xf numFmtId="0" fontId="41" fillId="0" borderId="9" xfId="0" applyFont="1" applyBorder="1" applyAlignment="1">
      <alignment horizontal="center" vertical="center" wrapText="1"/>
    </xf>
    <xf numFmtId="0" fontId="47" fillId="0" borderId="10" xfId="0" applyFont="1" applyBorder="1" applyAlignment="1">
      <alignment horizontal="center" vertical="center" wrapText="1"/>
    </xf>
    <xf numFmtId="0" fontId="47" fillId="0" borderId="2" xfId="0" applyFont="1" applyBorder="1" applyAlignment="1">
      <alignment horizontal="center" vertical="center" wrapText="1"/>
    </xf>
    <xf numFmtId="0" fontId="43" fillId="0" borderId="1" xfId="0" applyFont="1" applyFill="1" applyBorder="1" applyAlignment="1">
      <alignment vertical="center" wrapText="1"/>
    </xf>
    <xf numFmtId="0" fontId="43" fillId="0" borderId="1" xfId="0" applyFont="1" applyFill="1" applyBorder="1" applyAlignment="1">
      <alignment horizontal="center" vertical="center" wrapText="1"/>
    </xf>
    <xf numFmtId="9" fontId="43" fillId="0" borderId="1" xfId="0" applyNumberFormat="1" applyFont="1" applyFill="1" applyBorder="1" applyAlignment="1">
      <alignment horizontal="center" vertical="center" wrapText="1"/>
    </xf>
    <xf numFmtId="0" fontId="48" fillId="0" borderId="0" xfId="0" applyFont="1"/>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19"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Border="1" applyAlignment="1">
      <alignment horizontal="center" vertical="center"/>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1" xfId="0" applyFont="1" applyBorder="1" applyAlignment="1">
      <alignment vertical="center"/>
    </xf>
    <xf numFmtId="49" fontId="12" fillId="0" borderId="3" xfId="0" applyNumberFormat="1" applyFont="1" applyBorder="1" applyAlignment="1">
      <alignment horizontal="center" vertical="center"/>
    </xf>
    <xf numFmtId="49" fontId="12" fillId="0" borderId="5" xfId="0" applyNumberFormat="1" applyFont="1" applyBorder="1" applyAlignment="1">
      <alignment horizontal="center" vertical="center"/>
    </xf>
    <xf numFmtId="0" fontId="39" fillId="0" borderId="3" xfId="0" applyFont="1" applyBorder="1" applyAlignment="1">
      <alignment horizontal="justify" vertical="center" wrapText="1"/>
    </xf>
    <xf numFmtId="0" fontId="39" fillId="0" borderId="4" xfId="0" applyFont="1" applyBorder="1" applyAlignment="1">
      <alignment horizontal="justify" vertical="center"/>
    </xf>
    <xf numFmtId="0" fontId="39" fillId="0" borderId="5" xfId="0" applyFont="1" applyBorder="1" applyAlignment="1">
      <alignment horizontal="justify"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0" fillId="0" borderId="3" xfId="0" quotePrefix="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5" fillId="0" borderId="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2" fillId="0" borderId="3" xfId="0" applyFont="1" applyBorder="1" applyAlignment="1">
      <alignment horizontal="justify" vertical="center" wrapText="1"/>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40" fillId="0" borderId="7" xfId="0" applyFont="1" applyBorder="1" applyAlignment="1">
      <alignment horizontal="center" vertical="center"/>
    </xf>
    <xf numFmtId="0" fontId="40" fillId="0" borderId="8" xfId="0" applyFont="1" applyBorder="1" applyAlignment="1">
      <alignment horizontal="center" vertical="center"/>
    </xf>
    <xf numFmtId="0" fontId="43" fillId="0" borderId="2" xfId="0" applyFont="1" applyBorder="1" applyAlignment="1">
      <alignment horizontal="center" vertical="center" wrapText="1"/>
    </xf>
    <xf numFmtId="0" fontId="43" fillId="0" borderId="13" xfId="0" applyFont="1" applyBorder="1" applyAlignment="1">
      <alignment horizontal="center" vertical="center" wrapText="1"/>
    </xf>
    <xf numFmtId="0" fontId="42" fillId="0" borderId="1" xfId="0" applyFont="1" applyBorder="1" applyAlignment="1">
      <alignment horizontal="center" vertical="center" wrapText="1"/>
    </xf>
    <xf numFmtId="0" fontId="44" fillId="2" borderId="2" xfId="0" applyFont="1" applyFill="1" applyBorder="1" applyAlignment="1">
      <alignment horizontal="center" vertical="center" wrapText="1"/>
    </xf>
    <xf numFmtId="0" fontId="44" fillId="2" borderId="13" xfId="0" applyFont="1" applyFill="1" applyBorder="1" applyAlignment="1">
      <alignment horizontal="center" vertical="center" wrapText="1"/>
    </xf>
    <xf numFmtId="0" fontId="44" fillId="0" borderId="2" xfId="0" applyFont="1" applyBorder="1" applyAlignment="1">
      <alignment horizontal="center" vertical="center" wrapText="1"/>
    </xf>
    <xf numFmtId="0" fontId="44" fillId="0" borderId="13" xfId="0" applyFont="1" applyBorder="1" applyAlignment="1">
      <alignment horizontal="center" vertical="center" wrapText="1"/>
    </xf>
    <xf numFmtId="9" fontId="43" fillId="0" borderId="2" xfId="0" applyNumberFormat="1" applyFont="1" applyBorder="1" applyAlignment="1">
      <alignment horizontal="center" vertical="center" wrapText="1"/>
    </xf>
    <xf numFmtId="9" fontId="43" fillId="0" borderId="13"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19" fillId="0" borderId="3" xfId="0" applyFont="1" applyBorder="1" applyAlignment="1">
      <alignment horizontal="justify" vertical="center" wrapText="1"/>
    </xf>
    <xf numFmtId="0" fontId="19" fillId="0" borderId="4" xfId="0" applyFont="1" applyBorder="1" applyAlignment="1">
      <alignment horizontal="justify" vertical="center"/>
    </xf>
    <xf numFmtId="0" fontId="19" fillId="0" borderId="5" xfId="0" applyFont="1" applyBorder="1" applyAlignment="1">
      <alignment horizontal="justify" vertical="center"/>
    </xf>
    <xf numFmtId="0" fontId="27" fillId="0" borderId="3" xfId="0" applyFont="1" applyBorder="1" applyAlignment="1">
      <alignment vertical="center" wrapText="1"/>
    </xf>
    <xf numFmtId="0" fontId="27" fillId="0" borderId="5" xfId="0" applyFont="1" applyBorder="1" applyAlignment="1">
      <alignment vertical="center"/>
    </xf>
    <xf numFmtId="0" fontId="26" fillId="0" borderId="3" xfId="1" applyFont="1" applyBorder="1" applyAlignment="1">
      <alignment horizontal="left" vertical="center" wrapText="1"/>
    </xf>
    <xf numFmtId="0" fontId="26" fillId="0" borderId="4" xfId="1" applyFont="1" applyBorder="1" applyAlignment="1">
      <alignment horizontal="left" vertical="center" wrapText="1"/>
    </xf>
    <xf numFmtId="0" fontId="26" fillId="0" borderId="5" xfId="1" applyFont="1" applyBorder="1" applyAlignment="1">
      <alignment horizontal="left" vertical="center" wrapText="1"/>
    </xf>
    <xf numFmtId="0" fontId="5" fillId="0" borderId="1" xfId="0" applyFont="1" applyBorder="1" applyAlignment="1">
      <alignment horizontal="left" vertical="center"/>
    </xf>
    <xf numFmtId="0" fontId="5" fillId="0" borderId="11"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1"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0" fillId="0" borderId="1" xfId="0" quotePrefix="1" applyBorder="1" applyAlignment="1">
      <alignment horizontal="center" vertical="center" wrapText="1"/>
    </xf>
    <xf numFmtId="0" fontId="0" fillId="0" borderId="1" xfId="0" applyBorder="1" applyAlignment="1">
      <alignment horizontal="center" vertical="center" wrapText="1"/>
    </xf>
    <xf numFmtId="0" fontId="13" fillId="0" borderId="1" xfId="0" applyFont="1" applyBorder="1" applyAlignment="1">
      <alignment horizontal="center" vertical="center"/>
    </xf>
    <xf numFmtId="0" fontId="10" fillId="0" borderId="1" xfId="0" applyFont="1" applyBorder="1" applyAlignment="1">
      <alignment horizontal="left" vertical="center"/>
    </xf>
    <xf numFmtId="3" fontId="15" fillId="0" borderId="1" xfId="0" applyNumberFormat="1" applyFont="1" applyBorder="1" applyAlignment="1">
      <alignment horizontal="center" vertical="center"/>
    </xf>
    <xf numFmtId="0" fontId="11" fillId="0" borderId="1" xfId="0" applyFont="1" applyBorder="1" applyAlignment="1">
      <alignment horizontal="left" vertical="center" wrapText="1"/>
    </xf>
    <xf numFmtId="0" fontId="18" fillId="0" borderId="1" xfId="0" applyFont="1" applyFill="1" applyBorder="1" applyAlignment="1">
      <alignment horizontal="center" vertical="center" wrapText="1"/>
    </xf>
    <xf numFmtId="0" fontId="11" fillId="0" borderId="1" xfId="0" applyFont="1" applyBorder="1" applyAlignment="1">
      <alignment vertical="center"/>
    </xf>
    <xf numFmtId="49" fontId="12" fillId="0" borderId="1" xfId="0" applyNumberFormat="1" applyFont="1" applyBorder="1" applyAlignment="1">
      <alignment horizontal="center"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3" fontId="15" fillId="0" borderId="3" xfId="0" applyNumberFormat="1" applyFont="1" applyBorder="1" applyAlignment="1">
      <alignment horizontal="center" vertical="center"/>
    </xf>
    <xf numFmtId="3" fontId="15" fillId="0" borderId="5" xfId="0" applyNumberFormat="1" applyFont="1" applyBorder="1" applyAlignment="1">
      <alignment horizontal="center" vertical="center"/>
    </xf>
    <xf numFmtId="0" fontId="9" fillId="0" borderId="1" xfId="0" applyFont="1" applyBorder="1" applyAlignment="1">
      <alignment horizontal="left" vertical="center"/>
    </xf>
    <xf numFmtId="0" fontId="1"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5" xfId="0" applyFont="1" applyBorder="1" applyAlignment="1">
      <alignment horizontal="justify"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7" fillId="0" borderId="4" xfId="0" applyFont="1" applyBorder="1" applyAlignment="1">
      <alignment vertical="center" wrapText="1"/>
    </xf>
    <xf numFmtId="0" fontId="27" fillId="0" borderId="5" xfId="0" applyFont="1" applyBorder="1" applyAlignment="1">
      <alignment vertical="center" wrapText="1"/>
    </xf>
    <xf numFmtId="0" fontId="5" fillId="0" borderId="1" xfId="0" applyFont="1" applyBorder="1" applyAlignment="1">
      <alignment horizontal="center" vertical="center"/>
    </xf>
    <xf numFmtId="0" fontId="29" fillId="0" borderId="3" xfId="0" applyFont="1" applyBorder="1" applyAlignment="1">
      <alignment horizontal="left" vertical="center"/>
    </xf>
    <xf numFmtId="0" fontId="29" fillId="0" borderId="4" xfId="0" applyFont="1" applyBorder="1" applyAlignment="1">
      <alignment horizontal="left" vertical="center"/>
    </xf>
    <xf numFmtId="0" fontId="29" fillId="0" borderId="5" xfId="0" applyFont="1" applyBorder="1" applyAlignment="1">
      <alignment horizontal="left" vertical="center"/>
    </xf>
    <xf numFmtId="0" fontId="27" fillId="0" borderId="3" xfId="0" applyFont="1" applyBorder="1" applyAlignment="1">
      <alignment vertical="center"/>
    </xf>
    <xf numFmtId="0" fontId="27" fillId="0" borderId="4" xfId="0" applyFont="1" applyBorder="1" applyAlignment="1">
      <alignment vertical="center"/>
    </xf>
    <xf numFmtId="9" fontId="1" fillId="0" borderId="3" xfId="0" applyNumberFormat="1" applyFont="1" applyBorder="1" applyAlignment="1">
      <alignment horizontal="justify" vertical="center" wrapText="1"/>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46" fillId="0" borderId="2" xfId="0" applyFont="1" applyBorder="1" applyAlignment="1">
      <alignment horizontal="left" vertical="center" wrapText="1"/>
    </xf>
    <xf numFmtId="0" fontId="46" fillId="0" borderId="12" xfId="0" applyFont="1" applyBorder="1" applyAlignment="1">
      <alignment horizontal="left" vertical="center" wrapText="1"/>
    </xf>
    <xf numFmtId="0" fontId="46" fillId="0" borderId="13" xfId="0" applyFont="1" applyBorder="1" applyAlignment="1">
      <alignment horizontal="left" vertical="center" wrapText="1"/>
    </xf>
    <xf numFmtId="0" fontId="30" fillId="0" borderId="3"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31" fillId="0" borderId="3" xfId="0" applyFont="1" applyBorder="1" applyAlignment="1">
      <alignment vertical="center" wrapText="1"/>
    </xf>
    <xf numFmtId="0" fontId="31" fillId="0" borderId="4" xfId="0" applyFont="1" applyBorder="1" applyAlignment="1">
      <alignment vertical="center" wrapText="1"/>
    </xf>
    <xf numFmtId="0" fontId="31" fillId="0" borderId="5" xfId="0" applyFont="1" applyBorder="1" applyAlignment="1">
      <alignment vertical="center" wrapText="1"/>
    </xf>
    <xf numFmtId="0" fontId="30" fillId="2" borderId="3" xfId="0" applyFont="1" applyFill="1" applyBorder="1" applyAlignment="1">
      <alignment horizontal="left" vertical="center"/>
    </xf>
    <xf numFmtId="0" fontId="30" fillId="2" borderId="4" xfId="0" applyFont="1" applyFill="1" applyBorder="1" applyAlignment="1">
      <alignment horizontal="left" vertical="center"/>
    </xf>
    <xf numFmtId="0" fontId="30" fillId="2" borderId="5" xfId="0" applyFont="1" applyFill="1" applyBorder="1" applyAlignment="1">
      <alignment horizontal="left" vertical="center"/>
    </xf>
    <xf numFmtId="0" fontId="30" fillId="0" borderId="1" xfId="0" applyFont="1" applyBorder="1" applyAlignment="1">
      <alignment horizontal="left" vertical="center"/>
    </xf>
    <xf numFmtId="0" fontId="33" fillId="0" borderId="3" xfId="0" applyFont="1" applyBorder="1" applyAlignment="1">
      <alignment horizontal="center"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33" fillId="0" borderId="1" xfId="0" applyFont="1" applyBorder="1" applyAlignment="1">
      <alignment horizontal="left" vertical="center"/>
    </xf>
    <xf numFmtId="0" fontId="30" fillId="0" borderId="3" xfId="0" applyFont="1" applyBorder="1" applyAlignment="1">
      <alignment vertical="center"/>
    </xf>
    <xf numFmtId="0" fontId="30" fillId="0" borderId="5" xfId="0" applyFont="1" applyBorder="1" applyAlignment="1">
      <alignment vertical="center"/>
    </xf>
    <xf numFmtId="0" fontId="30" fillId="0" borderId="3" xfId="0" applyFont="1" applyBorder="1" applyAlignment="1">
      <alignment vertical="center" wrapText="1"/>
    </xf>
    <xf numFmtId="0" fontId="30" fillId="0" borderId="5" xfId="0" applyFont="1" applyBorder="1" applyAlignment="1">
      <alignment vertical="center" wrapText="1"/>
    </xf>
    <xf numFmtId="0" fontId="33" fillId="0" borderId="11" xfId="0" applyFont="1" applyBorder="1" applyAlignment="1">
      <alignment horizontal="left" vertical="center"/>
    </xf>
    <xf numFmtId="0" fontId="33" fillId="0" borderId="9" xfId="0" applyFont="1" applyBorder="1" applyAlignment="1">
      <alignment horizontal="left" vertical="center"/>
    </xf>
    <xf numFmtId="0" fontId="33" fillId="0" borderId="10" xfId="0" applyFont="1" applyBorder="1" applyAlignment="1">
      <alignment horizontal="left" vertical="center"/>
    </xf>
    <xf numFmtId="0" fontId="30" fillId="0" borderId="3" xfId="0" applyFont="1" applyBorder="1" applyAlignment="1">
      <alignment horizontal="left" vertical="center"/>
    </xf>
    <xf numFmtId="0" fontId="30" fillId="0" borderId="4" xfId="0" applyFont="1" applyBorder="1" applyAlignment="1">
      <alignment horizontal="left" vertical="center"/>
    </xf>
    <xf numFmtId="0" fontId="30" fillId="0" borderId="5" xfId="0" applyFont="1" applyBorder="1" applyAlignment="1">
      <alignment horizontal="left" vertical="center"/>
    </xf>
    <xf numFmtId="0" fontId="30" fillId="2" borderId="3" xfId="0" applyFont="1" applyFill="1" applyBorder="1" applyAlignment="1">
      <alignment horizontal="left" vertical="center" wrapText="1"/>
    </xf>
    <xf numFmtId="0" fontId="30" fillId="2" borderId="4" xfId="0" applyFont="1" applyFill="1" applyBorder="1" applyAlignment="1">
      <alignment horizontal="left" vertical="center" wrapText="1"/>
    </xf>
    <xf numFmtId="0" fontId="30" fillId="2" borderId="5" xfId="0" applyFont="1" applyFill="1" applyBorder="1" applyAlignment="1">
      <alignment horizontal="left" vertical="center" wrapText="1"/>
    </xf>
    <xf numFmtId="0" fontId="33" fillId="0" borderId="3" xfId="0" applyFont="1" applyBorder="1" applyAlignment="1">
      <alignment horizontal="left" vertical="center"/>
    </xf>
    <xf numFmtId="0" fontId="33" fillId="0" borderId="4" xfId="0" applyFont="1" applyBorder="1" applyAlignment="1">
      <alignment horizontal="left" vertical="center"/>
    </xf>
    <xf numFmtId="0" fontId="33" fillId="0" borderId="5" xfId="0" applyFont="1" applyBorder="1" applyAlignment="1">
      <alignment horizontal="left" vertical="center"/>
    </xf>
    <xf numFmtId="0" fontId="30" fillId="0" borderId="3" xfId="0" applyFont="1" applyBorder="1" applyAlignment="1">
      <alignment horizontal="justify" vertical="center" wrapText="1"/>
    </xf>
    <xf numFmtId="0" fontId="30" fillId="0" borderId="4" xfId="0" applyFont="1" applyBorder="1" applyAlignment="1">
      <alignment horizontal="justify" vertical="center"/>
    </xf>
    <xf numFmtId="0" fontId="30" fillId="0" borderId="5" xfId="0" applyFont="1" applyBorder="1" applyAlignment="1">
      <alignment horizontal="justify" vertical="center"/>
    </xf>
    <xf numFmtId="9" fontId="31" fillId="0" borderId="3" xfId="0" applyNumberFormat="1" applyFont="1" applyBorder="1" applyAlignment="1">
      <alignment horizontal="left" wrapText="1" indent="1"/>
    </xf>
    <xf numFmtId="0" fontId="34" fillId="0" borderId="4" xfId="0" applyFont="1" applyBorder="1" applyAlignment="1">
      <alignment horizontal="left" wrapText="1" indent="1"/>
    </xf>
    <xf numFmtId="0" fontId="34" fillId="0" borderId="5" xfId="0" applyFont="1" applyBorder="1" applyAlignment="1">
      <alignment horizontal="left" wrapText="1" indent="1"/>
    </xf>
    <xf numFmtId="0" fontId="33" fillId="0" borderId="6" xfId="0" applyFont="1" applyBorder="1" applyAlignment="1">
      <alignment horizontal="left" vertical="center"/>
    </xf>
    <xf numFmtId="0" fontId="33" fillId="0" borderId="7" xfId="0" applyFont="1" applyBorder="1" applyAlignment="1">
      <alignment horizontal="left" vertical="center"/>
    </xf>
    <xf numFmtId="0" fontId="33" fillId="0" borderId="8" xfId="0" applyFont="1" applyBorder="1" applyAlignment="1">
      <alignment horizontal="left" vertical="center"/>
    </xf>
    <xf numFmtId="0" fontId="35" fillId="0" borderId="1" xfId="0" applyFont="1" applyBorder="1" applyAlignment="1">
      <alignment horizontal="left" vertical="center"/>
    </xf>
    <xf numFmtId="3" fontId="30" fillId="0" borderId="1" xfId="0" applyNumberFormat="1" applyFont="1" applyBorder="1" applyAlignment="1">
      <alignment horizontal="center" vertical="center"/>
    </xf>
    <xf numFmtId="0" fontId="35" fillId="0" borderId="3" xfId="0" applyFont="1" applyBorder="1" applyAlignment="1">
      <alignment horizontal="left" vertical="center"/>
    </xf>
    <xf numFmtId="0" fontId="35" fillId="0" borderId="4" xfId="0" applyFont="1" applyBorder="1" applyAlignment="1">
      <alignment horizontal="left" vertical="center"/>
    </xf>
    <xf numFmtId="0" fontId="35" fillId="0" borderId="5" xfId="0" applyFont="1" applyBorder="1" applyAlignment="1">
      <alignment horizontal="left" vertical="center"/>
    </xf>
    <xf numFmtId="3" fontId="30" fillId="0" borderId="3" xfId="0" applyNumberFormat="1" applyFont="1" applyBorder="1" applyAlignment="1">
      <alignment horizontal="center" vertical="center"/>
    </xf>
    <xf numFmtId="3" fontId="30" fillId="0" borderId="5" xfId="0" applyNumberFormat="1" applyFont="1" applyBorder="1" applyAlignment="1">
      <alignment horizontal="center" vertical="center"/>
    </xf>
    <xf numFmtId="0" fontId="32" fillId="0" borderId="0" xfId="0" applyFont="1" applyBorder="1" applyAlignment="1">
      <alignment horizontal="center" vertical="center"/>
    </xf>
    <xf numFmtId="0" fontId="33" fillId="0" borderId="1" xfId="0" applyFont="1" applyBorder="1" applyAlignment="1">
      <alignment horizontal="left" vertical="center" wrapText="1"/>
    </xf>
    <xf numFmtId="0" fontId="30" fillId="0" borderId="1" xfId="0" applyFont="1" applyFill="1" applyBorder="1" applyAlignment="1">
      <alignment horizontal="center" vertical="center"/>
    </xf>
    <xf numFmtId="0" fontId="33" fillId="0" borderId="1" xfId="0" applyFont="1" applyBorder="1" applyAlignment="1">
      <alignment vertical="center"/>
    </xf>
    <xf numFmtId="49" fontId="31" fillId="0" borderId="1" xfId="0" applyNumberFormat="1" applyFont="1" applyBorder="1" applyAlignment="1">
      <alignment horizontal="center"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31" fillId="0" borderId="5" xfId="0" applyFont="1" applyFill="1" applyBorder="1" applyAlignment="1">
      <alignment horizontal="center" vertical="center"/>
    </xf>
    <xf numFmtId="0" fontId="31" fillId="0" borderId="1" xfId="0" quotePrefix="1" applyFont="1" applyBorder="1" applyAlignment="1">
      <alignment horizontal="center" vertical="center"/>
    </xf>
    <xf numFmtId="0" fontId="31" fillId="0" borderId="1" xfId="0" applyFont="1" applyBorder="1" applyAlignment="1">
      <alignment horizontal="center" vertical="center"/>
    </xf>
    <xf numFmtId="0" fontId="34" fillId="0" borderId="1" xfId="0" applyFont="1" applyBorder="1" applyAlignment="1">
      <alignment horizontal="center" vertical="center"/>
    </xf>
    <xf numFmtId="0" fontId="36" fillId="0" borderId="1" xfId="0" applyFont="1" applyBorder="1" applyAlignment="1">
      <alignment horizontal="center" vertical="center"/>
    </xf>
    <xf numFmtId="0" fontId="37" fillId="0" borderId="1" xfId="0" applyFont="1" applyBorder="1" applyAlignment="1">
      <alignment horizontal="left" vertical="center" wrapText="1"/>
    </xf>
  </cellXfs>
  <cellStyles count="4">
    <cellStyle name="Comma [0] 2" xfId="3"/>
    <cellStyle name="Normal" xfId="0" builtinId="0"/>
    <cellStyle name="Normal 3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opLeftCell="A10" workbookViewId="0">
      <selection activeCell="C14" sqref="C14"/>
    </sheetView>
  </sheetViews>
  <sheetFormatPr defaultRowHeight="15" x14ac:dyDescent="0.25"/>
  <cols>
    <col min="1" max="1" width="41.140625" customWidth="1"/>
    <col min="2" max="2" width="14.5703125" customWidth="1"/>
    <col min="3" max="3" width="10.140625" customWidth="1"/>
    <col min="4" max="4" width="9" customWidth="1"/>
    <col min="5" max="5" width="14.5703125" customWidth="1"/>
    <col min="6" max="6" width="15.28515625" customWidth="1"/>
    <col min="7" max="7" width="13.7109375" customWidth="1"/>
    <col min="8" max="8" width="14.7109375" customWidth="1"/>
    <col min="9" max="9" width="16.7109375" customWidth="1"/>
    <col min="10" max="10" width="18" customWidth="1"/>
    <col min="11" max="11" width="14.28515625" customWidth="1"/>
  </cols>
  <sheetData>
    <row r="1" spans="1:9" x14ac:dyDescent="0.25">
      <c r="A1" s="1"/>
      <c r="B1" s="101"/>
      <c r="C1" s="101"/>
      <c r="D1" s="101"/>
      <c r="E1" s="101"/>
      <c r="F1" s="101"/>
    </row>
    <row r="2" spans="1:9" ht="48.75" customHeight="1" x14ac:dyDescent="0.25">
      <c r="A2" s="102" t="s">
        <v>2</v>
      </c>
      <c r="B2" s="103"/>
      <c r="C2" s="99" t="s">
        <v>51</v>
      </c>
      <c r="D2" s="99"/>
      <c r="E2" s="99"/>
      <c r="F2" s="100"/>
    </row>
    <row r="3" spans="1:9" ht="30.6" customHeight="1" x14ac:dyDescent="0.25">
      <c r="A3" s="104" t="s">
        <v>3</v>
      </c>
      <c r="B3" s="104"/>
      <c r="C3" s="104"/>
      <c r="D3" s="104"/>
      <c r="E3" s="105" t="s">
        <v>47</v>
      </c>
      <c r="F3" s="106"/>
    </row>
    <row r="4" spans="1:9" ht="32.450000000000003" customHeight="1" x14ac:dyDescent="0.25">
      <c r="A4" s="21" t="s">
        <v>4</v>
      </c>
      <c r="B4" s="99" t="s">
        <v>46</v>
      </c>
      <c r="C4" s="99"/>
      <c r="D4" s="99"/>
      <c r="E4" s="99"/>
      <c r="F4" s="100"/>
    </row>
    <row r="5" spans="1:9" ht="48" customHeight="1" x14ac:dyDescent="0.25">
      <c r="A5" s="21" t="s">
        <v>5</v>
      </c>
      <c r="B5" s="116" t="s">
        <v>73</v>
      </c>
      <c r="C5" s="117"/>
      <c r="D5" s="117"/>
      <c r="E5" s="117"/>
      <c r="F5" s="118"/>
      <c r="I5" s="3"/>
    </row>
    <row r="6" spans="1:9" ht="36.6" customHeight="1" x14ac:dyDescent="0.25">
      <c r="A6" s="119" t="s">
        <v>6</v>
      </c>
      <c r="B6" s="120"/>
      <c r="C6" s="120"/>
      <c r="D6" s="121"/>
      <c r="E6" s="122" t="s">
        <v>131</v>
      </c>
      <c r="F6" s="123"/>
    </row>
    <row r="7" spans="1:9" ht="30.6" customHeight="1" x14ac:dyDescent="0.25">
      <c r="A7" s="110" t="s">
        <v>7</v>
      </c>
      <c r="B7" s="111"/>
      <c r="C7" s="111"/>
      <c r="D7" s="111"/>
      <c r="E7" s="111"/>
      <c r="F7" s="112"/>
    </row>
    <row r="8" spans="1:9" ht="34.5" customHeight="1" x14ac:dyDescent="0.25">
      <c r="A8" s="124" t="s">
        <v>67</v>
      </c>
      <c r="B8" s="125"/>
      <c r="C8" s="125"/>
      <c r="D8" s="125"/>
      <c r="E8" s="125"/>
      <c r="F8" s="126"/>
    </row>
    <row r="9" spans="1:9" ht="31.9" customHeight="1" x14ac:dyDescent="0.25">
      <c r="A9" s="110" t="s">
        <v>8</v>
      </c>
      <c r="B9" s="111"/>
      <c r="C9" s="111"/>
      <c r="D9" s="111"/>
      <c r="E9" s="111"/>
      <c r="F9" s="112"/>
    </row>
    <row r="10" spans="1:9" ht="409.5" customHeight="1" x14ac:dyDescent="0.25">
      <c r="A10" s="107" t="s">
        <v>129</v>
      </c>
      <c r="B10" s="108"/>
      <c r="C10" s="108"/>
      <c r="D10" s="108"/>
      <c r="E10" s="108"/>
      <c r="F10" s="109"/>
    </row>
    <row r="11" spans="1:9" ht="44.25" customHeight="1" x14ac:dyDescent="0.25">
      <c r="A11" s="21" t="s">
        <v>11</v>
      </c>
      <c r="B11" s="10" t="s">
        <v>9</v>
      </c>
      <c r="C11" s="11" t="s">
        <v>0</v>
      </c>
      <c r="D11" s="11" t="s">
        <v>75</v>
      </c>
      <c r="E11" s="11" t="s">
        <v>104</v>
      </c>
      <c r="F11" s="11" t="s">
        <v>132</v>
      </c>
      <c r="H11" s="22"/>
    </row>
    <row r="12" spans="1:9" ht="37.9" customHeight="1" x14ac:dyDescent="0.25">
      <c r="A12" s="20" t="s">
        <v>121</v>
      </c>
      <c r="B12" s="25">
        <f>C12+D12+E12+F12</f>
        <v>725000</v>
      </c>
      <c r="C12" s="26">
        <v>60000</v>
      </c>
      <c r="D12" s="26">
        <v>65000</v>
      </c>
      <c r="E12" s="26">
        <v>100000</v>
      </c>
      <c r="F12" s="26">
        <v>500000</v>
      </c>
    </row>
    <row r="13" spans="1:9" ht="37.9" customHeight="1" x14ac:dyDescent="0.25">
      <c r="A13" s="24" t="s">
        <v>123</v>
      </c>
      <c r="B13" s="25">
        <f>C13+D13+E13+F13</f>
        <v>760000</v>
      </c>
      <c r="C13" s="26">
        <v>160000</v>
      </c>
      <c r="D13" s="26">
        <v>200000</v>
      </c>
      <c r="E13" s="26">
        <v>200000</v>
      </c>
      <c r="F13" s="26">
        <v>200000</v>
      </c>
    </row>
    <row r="14" spans="1:9" ht="39" customHeight="1" x14ac:dyDescent="0.25">
      <c r="A14" s="24" t="s">
        <v>124</v>
      </c>
      <c r="B14" s="25">
        <f>C14+D14+E14+F14</f>
        <v>90000</v>
      </c>
      <c r="C14" s="26">
        <v>20000</v>
      </c>
      <c r="D14" s="26">
        <v>25000</v>
      </c>
      <c r="E14" s="26">
        <v>20000</v>
      </c>
      <c r="F14" s="26">
        <v>25000</v>
      </c>
    </row>
    <row r="15" spans="1:9" ht="39" customHeight="1" x14ac:dyDescent="0.25">
      <c r="A15" s="21" t="s">
        <v>33</v>
      </c>
      <c r="B15" s="25">
        <f>SUM(B12:B14)</f>
        <v>1575000</v>
      </c>
      <c r="C15" s="25">
        <f t="shared" ref="C15:F15" si="0">SUM(C12:C14)</f>
        <v>240000</v>
      </c>
      <c r="D15" s="25">
        <f t="shared" si="0"/>
        <v>290000</v>
      </c>
      <c r="E15" s="25">
        <f t="shared" si="0"/>
        <v>320000</v>
      </c>
      <c r="F15" s="25">
        <f t="shared" si="0"/>
        <v>725000</v>
      </c>
    </row>
    <row r="16" spans="1:9" ht="38.450000000000003" customHeight="1" x14ac:dyDescent="0.25">
      <c r="A16" s="110" t="s">
        <v>10</v>
      </c>
      <c r="B16" s="111"/>
      <c r="C16" s="111"/>
      <c r="D16" s="111"/>
      <c r="E16" s="111"/>
      <c r="F16" s="112"/>
    </row>
    <row r="17" spans="1:6" ht="40.15" customHeight="1" x14ac:dyDescent="0.25">
      <c r="A17" s="113" t="s">
        <v>71</v>
      </c>
      <c r="B17" s="114"/>
      <c r="C17" s="114"/>
      <c r="D17" s="114"/>
      <c r="E17" s="114"/>
      <c r="F17" s="115"/>
    </row>
    <row r="18" spans="1:6" ht="117.75" customHeight="1" x14ac:dyDescent="0.25">
      <c r="A18" s="32" t="s">
        <v>62</v>
      </c>
      <c r="B18" s="96" t="s">
        <v>103</v>
      </c>
      <c r="C18" s="97"/>
      <c r="D18" s="98"/>
      <c r="E18" s="31" t="s">
        <v>64</v>
      </c>
      <c r="F18" s="33" t="s">
        <v>65</v>
      </c>
    </row>
  </sheetData>
  <mergeCells count="16">
    <mergeCell ref="B18:D18"/>
    <mergeCell ref="B4:F4"/>
    <mergeCell ref="B1:F1"/>
    <mergeCell ref="A2:B2"/>
    <mergeCell ref="C2:F2"/>
    <mergeCell ref="A3:D3"/>
    <mergeCell ref="E3:F3"/>
    <mergeCell ref="A10:F10"/>
    <mergeCell ref="A16:F16"/>
    <mergeCell ref="A17:F17"/>
    <mergeCell ref="B5:F5"/>
    <mergeCell ref="A6:D6"/>
    <mergeCell ref="E6:F6"/>
    <mergeCell ref="A7:F7"/>
    <mergeCell ref="A8:F8"/>
    <mergeCell ref="A9:F9"/>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
  <sheetViews>
    <sheetView workbookViewId="0">
      <selection activeCell="G2" sqref="G2"/>
    </sheetView>
  </sheetViews>
  <sheetFormatPr defaultRowHeight="15" x14ac:dyDescent="0.25"/>
  <cols>
    <col min="1" max="1" width="11.85546875" customWidth="1"/>
    <col min="2" max="2" width="16" customWidth="1"/>
    <col min="3" max="3" width="10.140625" customWidth="1"/>
    <col min="4" max="4" width="10" customWidth="1"/>
    <col min="5" max="5" width="6.5703125" customWidth="1"/>
    <col min="6" max="6" width="8" style="68" customWidth="1"/>
    <col min="7" max="7" width="7.28515625" style="68" customWidth="1"/>
    <col min="8" max="8" width="9.42578125" style="68" customWidth="1"/>
    <col min="9" max="9" width="8.28515625" customWidth="1"/>
    <col min="10" max="11" width="11.42578125" customWidth="1"/>
    <col min="12" max="12" width="9.85546875" customWidth="1"/>
    <col min="13" max="17" width="13" customWidth="1"/>
    <col min="18" max="18" width="14.42578125" customWidth="1"/>
    <col min="19" max="19" width="12.5703125" customWidth="1"/>
    <col min="20" max="20" width="12.5703125" style="69" customWidth="1"/>
    <col min="21" max="21" width="12.5703125" customWidth="1"/>
    <col min="22" max="22" width="21" customWidth="1"/>
    <col min="23" max="23" width="19" customWidth="1"/>
    <col min="24" max="24" width="15.140625" customWidth="1"/>
    <col min="25" max="25" width="40" customWidth="1"/>
  </cols>
  <sheetData>
    <row r="1" spans="1:24" ht="45" customHeight="1" x14ac:dyDescent="0.25">
      <c r="A1" s="127" t="s">
        <v>12</v>
      </c>
      <c r="B1" s="127"/>
      <c r="C1" s="127"/>
      <c r="D1" s="127"/>
      <c r="E1" s="127"/>
      <c r="F1" s="127"/>
      <c r="G1" s="127"/>
      <c r="H1" s="127"/>
      <c r="I1" s="127"/>
      <c r="J1" s="127"/>
      <c r="K1" s="127"/>
      <c r="L1" s="128"/>
      <c r="M1" s="70"/>
      <c r="N1" s="70"/>
      <c r="O1" s="70"/>
      <c r="P1" s="70"/>
      <c r="Q1" s="70"/>
      <c r="R1" s="70"/>
      <c r="S1" s="70"/>
      <c r="T1" s="70"/>
      <c r="U1" s="70"/>
      <c r="V1" s="70"/>
      <c r="W1" s="70"/>
      <c r="X1" s="70"/>
    </row>
    <row r="2" spans="1:24" ht="85.5" customHeight="1" x14ac:dyDescent="0.25">
      <c r="A2" s="71" t="s">
        <v>44</v>
      </c>
      <c r="B2" s="72" t="s">
        <v>13</v>
      </c>
      <c r="C2" s="72" t="s">
        <v>133</v>
      </c>
      <c r="D2" s="73" t="s">
        <v>0</v>
      </c>
      <c r="E2" s="74" t="s">
        <v>76</v>
      </c>
      <c r="F2" s="74" t="s">
        <v>134</v>
      </c>
      <c r="G2" s="75" t="s">
        <v>135</v>
      </c>
      <c r="H2" s="76" t="s">
        <v>14</v>
      </c>
      <c r="I2" s="76" t="s">
        <v>34</v>
      </c>
      <c r="J2" s="76" t="s">
        <v>42</v>
      </c>
      <c r="K2" s="76" t="s">
        <v>15</v>
      </c>
      <c r="L2" s="72" t="s">
        <v>16</v>
      </c>
      <c r="T2"/>
    </row>
    <row r="3" spans="1:24" ht="111.75" customHeight="1" x14ac:dyDescent="0.25">
      <c r="A3" s="131" t="s">
        <v>125</v>
      </c>
      <c r="B3" s="129" t="s">
        <v>106</v>
      </c>
      <c r="C3" s="129" t="s">
        <v>107</v>
      </c>
      <c r="D3" s="132" t="s">
        <v>108</v>
      </c>
      <c r="E3" s="134">
        <v>145</v>
      </c>
      <c r="F3" s="134">
        <v>150</v>
      </c>
      <c r="G3" s="134">
        <v>160</v>
      </c>
      <c r="H3" s="134" t="s">
        <v>78</v>
      </c>
      <c r="I3" s="136">
        <v>0.1</v>
      </c>
      <c r="J3" s="129" t="s">
        <v>57</v>
      </c>
      <c r="K3" s="129" t="s">
        <v>58</v>
      </c>
      <c r="L3" s="129" t="s">
        <v>69</v>
      </c>
      <c r="T3"/>
    </row>
    <row r="4" spans="1:24" ht="50.25" customHeight="1" x14ac:dyDescent="0.25">
      <c r="A4" s="131"/>
      <c r="B4" s="130"/>
      <c r="C4" s="130"/>
      <c r="D4" s="133"/>
      <c r="E4" s="135"/>
      <c r="F4" s="135"/>
      <c r="G4" s="135"/>
      <c r="H4" s="135"/>
      <c r="I4" s="137"/>
      <c r="J4" s="130"/>
      <c r="K4" s="130"/>
      <c r="L4" s="130"/>
      <c r="T4"/>
    </row>
    <row r="5" spans="1:24" ht="84" customHeight="1" x14ac:dyDescent="0.25">
      <c r="A5" s="131"/>
      <c r="B5" s="77" t="s">
        <v>109</v>
      </c>
      <c r="C5" s="78">
        <v>8</v>
      </c>
      <c r="D5" s="79">
        <v>10</v>
      </c>
      <c r="E5" s="80">
        <v>12</v>
      </c>
      <c r="F5" s="80">
        <v>15</v>
      </c>
      <c r="G5" s="80">
        <v>18</v>
      </c>
      <c r="H5" s="81" t="s">
        <v>110</v>
      </c>
      <c r="I5" s="82">
        <v>0.1</v>
      </c>
      <c r="J5" s="83" t="s">
        <v>57</v>
      </c>
      <c r="K5" s="83" t="s">
        <v>58</v>
      </c>
      <c r="L5" s="83" t="s">
        <v>69</v>
      </c>
      <c r="T5"/>
    </row>
    <row r="6" spans="1:24" ht="92.25" customHeight="1" x14ac:dyDescent="0.25">
      <c r="A6" s="131"/>
      <c r="B6" s="77" t="s">
        <v>77</v>
      </c>
      <c r="C6" s="84">
        <v>20</v>
      </c>
      <c r="D6" s="85">
        <v>25</v>
      </c>
      <c r="E6" s="84">
        <v>25</v>
      </c>
      <c r="F6" s="84">
        <v>30</v>
      </c>
      <c r="G6" s="84">
        <v>30</v>
      </c>
      <c r="H6" s="86" t="s">
        <v>70</v>
      </c>
      <c r="I6" s="87">
        <v>0.1</v>
      </c>
      <c r="J6" s="83" t="s">
        <v>57</v>
      </c>
      <c r="K6" s="83" t="s">
        <v>58</v>
      </c>
      <c r="L6" s="83" t="s">
        <v>69</v>
      </c>
      <c r="T6"/>
    </row>
    <row r="11" spans="1:24" x14ac:dyDescent="0.25">
      <c r="A11" s="39"/>
    </row>
  </sheetData>
  <mergeCells count="13">
    <mergeCell ref="A1:L1"/>
    <mergeCell ref="J3:J4"/>
    <mergeCell ref="K3:K4"/>
    <mergeCell ref="L3:L4"/>
    <mergeCell ref="A3:A6"/>
    <mergeCell ref="B3:B4"/>
    <mergeCell ref="C3:C4"/>
    <mergeCell ref="D3:D4"/>
    <mergeCell ref="E3:E4"/>
    <mergeCell ref="F3:F4"/>
    <mergeCell ref="G3:G4"/>
    <mergeCell ref="H3:H4"/>
    <mergeCell ref="I3:I4"/>
  </mergeCells>
  <printOptions horizontalCentered="1"/>
  <pageMargins left="0.23622047244094491" right="0.23622047244094491" top="0.35433070866141736" bottom="0.35433070866141736" header="0.31496062992125984" footer="0.31496062992125984"/>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10" workbookViewId="0">
      <selection activeCell="E21" sqref="E21"/>
    </sheetView>
  </sheetViews>
  <sheetFormatPr defaultRowHeight="15" x14ac:dyDescent="0.25"/>
  <cols>
    <col min="1" max="1" width="38.28515625" customWidth="1"/>
    <col min="2" max="3" width="14.28515625" customWidth="1"/>
    <col min="4" max="4" width="10.7109375" customWidth="1"/>
    <col min="5" max="5" width="14.28515625" customWidth="1"/>
    <col min="6" max="6" width="12" customWidth="1"/>
    <col min="7" max="7" width="8.85546875" customWidth="1"/>
  </cols>
  <sheetData>
    <row r="1" spans="1:6" x14ac:dyDescent="0.25">
      <c r="A1" s="1"/>
      <c r="B1" s="101"/>
      <c r="C1" s="101"/>
      <c r="D1" s="101"/>
      <c r="E1" s="101"/>
      <c r="F1" s="101"/>
    </row>
    <row r="2" spans="1:6" ht="31.15" customHeight="1" x14ac:dyDescent="0.25">
      <c r="A2" s="164" t="s">
        <v>17</v>
      </c>
      <c r="B2" s="164"/>
      <c r="C2" s="165" t="s">
        <v>46</v>
      </c>
      <c r="D2" s="165"/>
      <c r="E2" s="165"/>
      <c r="F2" s="165"/>
    </row>
    <row r="3" spans="1:6" ht="30.6" customHeight="1" x14ac:dyDescent="0.25">
      <c r="A3" s="166" t="s">
        <v>18</v>
      </c>
      <c r="B3" s="166"/>
      <c r="C3" s="166"/>
      <c r="D3" s="166"/>
      <c r="E3" s="167" t="s">
        <v>48</v>
      </c>
      <c r="F3" s="167"/>
    </row>
    <row r="4" spans="1:6" ht="32.450000000000003" customHeight="1" x14ac:dyDescent="0.25">
      <c r="A4" s="5" t="s">
        <v>19</v>
      </c>
      <c r="B4" s="156" t="s">
        <v>120</v>
      </c>
      <c r="C4" s="157"/>
      <c r="D4" s="157"/>
      <c r="E4" s="157"/>
      <c r="F4" s="158"/>
    </row>
    <row r="5" spans="1:6" ht="50.25" customHeight="1" x14ac:dyDescent="0.25">
      <c r="A5" s="12" t="s">
        <v>20</v>
      </c>
      <c r="B5" s="159" t="s">
        <v>73</v>
      </c>
      <c r="C5" s="160"/>
      <c r="D5" s="160"/>
      <c r="E5" s="160"/>
      <c r="F5" s="160"/>
    </row>
    <row r="6" spans="1:6" ht="34.15" customHeight="1" x14ac:dyDescent="0.25">
      <c r="A6" s="152" t="s">
        <v>23</v>
      </c>
      <c r="B6" s="152"/>
      <c r="C6" s="152"/>
      <c r="D6" s="152"/>
      <c r="E6" s="161" t="s">
        <v>0</v>
      </c>
      <c r="F6" s="161"/>
    </row>
    <row r="7" spans="1:6" ht="34.15" customHeight="1" x14ac:dyDescent="0.25">
      <c r="A7" s="162" t="s">
        <v>35</v>
      </c>
      <c r="B7" s="162"/>
      <c r="C7" s="162"/>
      <c r="D7" s="162"/>
      <c r="E7" s="163">
        <v>60000</v>
      </c>
      <c r="F7" s="163"/>
    </row>
    <row r="8" spans="1:6" ht="20.25" customHeight="1" x14ac:dyDescent="0.25">
      <c r="A8" s="168" t="s">
        <v>32</v>
      </c>
      <c r="B8" s="169"/>
      <c r="C8" s="169"/>
      <c r="D8" s="170"/>
      <c r="E8" s="171">
        <v>0</v>
      </c>
      <c r="F8" s="172"/>
    </row>
    <row r="9" spans="1:6" ht="27.75" hidden="1" customHeight="1" x14ac:dyDescent="0.25">
      <c r="A9" s="162" t="s">
        <v>29</v>
      </c>
      <c r="B9" s="162"/>
      <c r="C9" s="162"/>
      <c r="D9" s="162"/>
      <c r="E9" s="163"/>
      <c r="F9" s="163"/>
    </row>
    <row r="10" spans="1:6" ht="17.25" customHeight="1" x14ac:dyDescent="0.25">
      <c r="A10" s="168" t="s">
        <v>43</v>
      </c>
      <c r="B10" s="169"/>
      <c r="C10" s="169"/>
      <c r="D10" s="170"/>
      <c r="E10" s="171">
        <v>0</v>
      </c>
      <c r="F10" s="172"/>
    </row>
    <row r="11" spans="1:6" ht="34.15" customHeight="1" x14ac:dyDescent="0.25">
      <c r="A11" s="173" t="s">
        <v>24</v>
      </c>
      <c r="B11" s="173"/>
      <c r="C11" s="173"/>
      <c r="D11" s="173"/>
      <c r="E11" s="163">
        <f>SUM(E7:F9)</f>
        <v>60000</v>
      </c>
      <c r="F11" s="163"/>
    </row>
    <row r="12" spans="1:6" ht="36" customHeight="1" x14ac:dyDescent="0.25">
      <c r="A12" s="110" t="s">
        <v>21</v>
      </c>
      <c r="B12" s="111"/>
      <c r="C12" s="111"/>
      <c r="D12" s="111"/>
      <c r="E12" s="111"/>
      <c r="F12" s="112"/>
    </row>
    <row r="13" spans="1:6" ht="36" customHeight="1" x14ac:dyDescent="0.25">
      <c r="A13" s="144" t="s">
        <v>72</v>
      </c>
      <c r="B13" s="145"/>
      <c r="C13" s="145"/>
      <c r="D13" s="145"/>
      <c r="E13" s="145"/>
      <c r="F13" s="146"/>
    </row>
    <row r="14" spans="1:6" ht="41.45" customHeight="1" x14ac:dyDescent="0.25">
      <c r="A14" s="110" t="s">
        <v>22</v>
      </c>
      <c r="B14" s="111"/>
      <c r="C14" s="111"/>
      <c r="D14" s="111"/>
      <c r="E14" s="111"/>
      <c r="F14" s="112"/>
    </row>
    <row r="15" spans="1:6" ht="50.25" customHeight="1" x14ac:dyDescent="0.25">
      <c r="A15" s="174" t="s">
        <v>126</v>
      </c>
      <c r="B15" s="175"/>
      <c r="C15" s="175"/>
      <c r="D15" s="175"/>
      <c r="E15" s="175"/>
      <c r="F15" s="176"/>
    </row>
    <row r="16" spans="1:6" ht="27.6" customHeight="1" x14ac:dyDescent="0.25">
      <c r="A16" s="153" t="s">
        <v>1</v>
      </c>
      <c r="B16" s="154"/>
      <c r="C16" s="155"/>
      <c r="D16" s="138" t="s">
        <v>31</v>
      </c>
      <c r="E16" s="139"/>
      <c r="F16" s="140"/>
    </row>
    <row r="17" spans="1:6" ht="42.75" customHeight="1" x14ac:dyDescent="0.25">
      <c r="A17" s="177"/>
      <c r="B17" s="178"/>
      <c r="C17" s="179"/>
      <c r="D17" s="6" t="s">
        <v>25</v>
      </c>
      <c r="E17" s="7" t="s">
        <v>41</v>
      </c>
      <c r="F17" s="7" t="s">
        <v>26</v>
      </c>
    </row>
    <row r="18" spans="1:6" ht="45" customHeight="1" x14ac:dyDescent="0.25">
      <c r="A18" s="147" t="s">
        <v>105</v>
      </c>
      <c r="B18" s="180"/>
      <c r="C18" s="181"/>
      <c r="D18" s="14">
        <v>25</v>
      </c>
      <c r="E18" s="15">
        <v>2400</v>
      </c>
      <c r="F18" s="15">
        <f>D18*E18</f>
        <v>60000</v>
      </c>
    </row>
    <row r="19" spans="1:6" ht="45" hidden="1" customHeight="1" x14ac:dyDescent="0.25">
      <c r="A19" s="141"/>
      <c r="B19" s="142"/>
      <c r="C19" s="143"/>
      <c r="D19" s="14"/>
      <c r="E19" s="15"/>
      <c r="F19" s="15"/>
    </row>
    <row r="20" spans="1:6" ht="45" hidden="1" customHeight="1" x14ac:dyDescent="0.25">
      <c r="A20" s="138"/>
      <c r="B20" s="139"/>
      <c r="C20" s="140"/>
      <c r="D20" s="14"/>
      <c r="E20" s="15"/>
      <c r="F20" s="15"/>
    </row>
    <row r="21" spans="1:6" ht="34.5" customHeight="1" x14ac:dyDescent="0.25">
      <c r="A21" s="149" t="s">
        <v>61</v>
      </c>
      <c r="B21" s="150"/>
      <c r="C21" s="151"/>
      <c r="D21" s="27"/>
      <c r="E21" s="28"/>
      <c r="F21" s="29">
        <f>F18</f>
        <v>60000</v>
      </c>
    </row>
    <row r="22" spans="1:6" ht="32.450000000000003" customHeight="1" x14ac:dyDescent="0.25">
      <c r="A22" s="141" t="s">
        <v>27</v>
      </c>
      <c r="B22" s="142"/>
      <c r="C22" s="142"/>
      <c r="D22" s="142"/>
      <c r="E22" s="142"/>
      <c r="F22" s="143"/>
    </row>
    <row r="23" spans="1:6" ht="44.45" customHeight="1" x14ac:dyDescent="0.25">
      <c r="A23" s="152" t="s">
        <v>1</v>
      </c>
      <c r="B23" s="152"/>
      <c r="C23" s="8" t="s">
        <v>40</v>
      </c>
      <c r="D23" s="9" t="s">
        <v>37</v>
      </c>
      <c r="E23" s="9" t="s">
        <v>38</v>
      </c>
      <c r="F23" s="9" t="s">
        <v>39</v>
      </c>
    </row>
    <row r="24" spans="1:6" ht="39" customHeight="1" x14ac:dyDescent="0.25">
      <c r="A24" s="147" t="s">
        <v>53</v>
      </c>
      <c r="B24" s="148"/>
      <c r="C24" s="2" t="s">
        <v>36</v>
      </c>
      <c r="D24" s="13" t="s">
        <v>36</v>
      </c>
      <c r="E24" s="13" t="s">
        <v>36</v>
      </c>
      <c r="F24" s="13" t="s">
        <v>36</v>
      </c>
    </row>
    <row r="25" spans="1:6" ht="36" customHeight="1" x14ac:dyDescent="0.25">
      <c r="A25" s="153" t="s">
        <v>28</v>
      </c>
      <c r="B25" s="154"/>
      <c r="C25" s="154"/>
      <c r="D25" s="154"/>
      <c r="E25" s="154"/>
      <c r="F25" s="155"/>
    </row>
    <row r="26" spans="1:6" ht="51" customHeight="1" x14ac:dyDescent="0.25">
      <c r="A26" s="144" t="s">
        <v>59</v>
      </c>
      <c r="B26" s="145"/>
      <c r="C26" s="145"/>
      <c r="D26" s="145"/>
      <c r="E26" s="145"/>
      <c r="F26" s="146"/>
    </row>
    <row r="27" spans="1:6" ht="99" customHeight="1" x14ac:dyDescent="0.25">
      <c r="A27" s="32" t="s">
        <v>66</v>
      </c>
      <c r="B27" s="96" t="s">
        <v>103</v>
      </c>
      <c r="C27" s="97"/>
      <c r="D27" s="98"/>
      <c r="E27" s="31" t="s">
        <v>64</v>
      </c>
      <c r="F27" s="33" t="s">
        <v>65</v>
      </c>
    </row>
  </sheetData>
  <mergeCells count="35">
    <mergeCell ref="B27:D27"/>
    <mergeCell ref="A8:D8"/>
    <mergeCell ref="E8:F8"/>
    <mergeCell ref="E9:F9"/>
    <mergeCell ref="A10:D10"/>
    <mergeCell ref="E10:F10"/>
    <mergeCell ref="A11:D11"/>
    <mergeCell ref="E11:F11"/>
    <mergeCell ref="A9:D9"/>
    <mergeCell ref="A12:F12"/>
    <mergeCell ref="A13:F13"/>
    <mergeCell ref="A14:F14"/>
    <mergeCell ref="A15:F15"/>
    <mergeCell ref="A16:C17"/>
    <mergeCell ref="D16:F16"/>
    <mergeCell ref="A18:C18"/>
    <mergeCell ref="B1:F1"/>
    <mergeCell ref="A2:B2"/>
    <mergeCell ref="C2:F2"/>
    <mergeCell ref="A3:D3"/>
    <mergeCell ref="E3:F3"/>
    <mergeCell ref="B4:F4"/>
    <mergeCell ref="B5:F5"/>
    <mergeCell ref="A6:D6"/>
    <mergeCell ref="E6:F6"/>
    <mergeCell ref="A7:D7"/>
    <mergeCell ref="E7:F7"/>
    <mergeCell ref="A20:C20"/>
    <mergeCell ref="A19:C19"/>
    <mergeCell ref="A26:F26"/>
    <mergeCell ref="A24:B24"/>
    <mergeCell ref="A21:C21"/>
    <mergeCell ref="A22:F22"/>
    <mergeCell ref="A23:B23"/>
    <mergeCell ref="A25:F25"/>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E10" sqref="E10"/>
    </sheetView>
  </sheetViews>
  <sheetFormatPr defaultRowHeight="15" x14ac:dyDescent="0.25"/>
  <cols>
    <col min="1" max="1" width="29.85546875" customWidth="1"/>
    <col min="2" max="2" width="18.28515625" customWidth="1"/>
    <col min="3" max="3" width="9.42578125" customWidth="1"/>
    <col min="4" max="4" width="12.140625" customWidth="1"/>
    <col min="5" max="5" width="11.85546875" customWidth="1"/>
    <col min="6" max="6" width="9.5703125" customWidth="1"/>
    <col min="7" max="7" width="15.140625" customWidth="1"/>
    <col min="8" max="8" width="12.42578125" customWidth="1"/>
    <col min="9" max="9" width="9.5703125" customWidth="1"/>
  </cols>
  <sheetData>
    <row r="1" spans="1:9" x14ac:dyDescent="0.25">
      <c r="B1" s="1"/>
      <c r="C1" s="101"/>
      <c r="D1" s="101"/>
      <c r="E1" s="101"/>
      <c r="F1" s="101"/>
      <c r="G1" s="101"/>
    </row>
    <row r="2" spans="1:9" ht="45" customHeight="1" x14ac:dyDescent="0.25">
      <c r="A2" s="16" t="s">
        <v>45</v>
      </c>
      <c r="B2" s="182" t="s">
        <v>30</v>
      </c>
      <c r="C2" s="182"/>
      <c r="D2" s="182"/>
      <c r="E2" s="182"/>
      <c r="F2" s="182"/>
      <c r="G2" s="182"/>
      <c r="H2" s="182"/>
      <c r="I2" s="182"/>
    </row>
    <row r="3" spans="1:9" ht="71.45" customHeight="1" x14ac:dyDescent="0.25">
      <c r="A3" s="160" t="s">
        <v>59</v>
      </c>
      <c r="B3" s="4" t="s">
        <v>13</v>
      </c>
      <c r="C3" s="4" t="s">
        <v>136</v>
      </c>
      <c r="D3" s="4" t="s">
        <v>137</v>
      </c>
      <c r="E3" s="35" t="s">
        <v>14</v>
      </c>
      <c r="F3" s="35" t="s">
        <v>34</v>
      </c>
      <c r="G3" s="35" t="s">
        <v>42</v>
      </c>
      <c r="H3" s="35" t="s">
        <v>15</v>
      </c>
      <c r="I3" s="35" t="s">
        <v>16</v>
      </c>
    </row>
    <row r="4" spans="1:9" ht="73.5" customHeight="1" x14ac:dyDescent="0.25">
      <c r="A4" s="160"/>
      <c r="B4" s="34" t="s">
        <v>54</v>
      </c>
      <c r="C4" s="23">
        <v>20</v>
      </c>
      <c r="D4" s="17">
        <v>25</v>
      </c>
      <c r="E4" s="36" t="s">
        <v>56</v>
      </c>
      <c r="F4" s="30">
        <v>0.1</v>
      </c>
      <c r="G4" s="15" t="s">
        <v>52</v>
      </c>
      <c r="H4" s="15" t="s">
        <v>55</v>
      </c>
      <c r="I4" s="15" t="s">
        <v>81</v>
      </c>
    </row>
  </sheetData>
  <mergeCells count="3">
    <mergeCell ref="B2:I2"/>
    <mergeCell ref="A3:A4"/>
    <mergeCell ref="C1:G1"/>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17" workbookViewId="0">
      <selection activeCell="E7" sqref="E7:F7"/>
    </sheetView>
  </sheetViews>
  <sheetFormatPr defaultRowHeight="15" x14ac:dyDescent="0.25"/>
  <cols>
    <col min="1" max="1" width="38.28515625" customWidth="1"/>
    <col min="2" max="6" width="14.28515625" customWidth="1"/>
    <col min="7" max="7" width="8.85546875" customWidth="1"/>
  </cols>
  <sheetData>
    <row r="1" spans="1:6" x14ac:dyDescent="0.25">
      <c r="A1" s="1"/>
      <c r="B1" s="101"/>
      <c r="C1" s="101"/>
      <c r="D1" s="101"/>
      <c r="E1" s="101"/>
      <c r="F1" s="101"/>
    </row>
    <row r="2" spans="1:6" ht="31.15" customHeight="1" x14ac:dyDescent="0.25">
      <c r="A2" s="164" t="s">
        <v>17</v>
      </c>
      <c r="B2" s="164"/>
      <c r="C2" s="165" t="s">
        <v>46</v>
      </c>
      <c r="D2" s="165"/>
      <c r="E2" s="165"/>
      <c r="F2" s="165"/>
    </row>
    <row r="3" spans="1:6" ht="30.6" customHeight="1" x14ac:dyDescent="0.25">
      <c r="A3" s="166" t="s">
        <v>18</v>
      </c>
      <c r="B3" s="166"/>
      <c r="C3" s="166"/>
      <c r="D3" s="166"/>
      <c r="E3" s="167" t="s">
        <v>50</v>
      </c>
      <c r="F3" s="167"/>
    </row>
    <row r="4" spans="1:6" ht="32.450000000000003" customHeight="1" x14ac:dyDescent="0.25">
      <c r="A4" s="5" t="s">
        <v>19</v>
      </c>
      <c r="B4" s="156" t="s">
        <v>122</v>
      </c>
      <c r="C4" s="157"/>
      <c r="D4" s="157"/>
      <c r="E4" s="157"/>
      <c r="F4" s="158"/>
    </row>
    <row r="5" spans="1:6" ht="34.15" customHeight="1" x14ac:dyDescent="0.25">
      <c r="A5" s="18" t="s">
        <v>20</v>
      </c>
      <c r="B5" s="159" t="s">
        <v>74</v>
      </c>
      <c r="C5" s="160"/>
      <c r="D5" s="160"/>
      <c r="E5" s="160"/>
      <c r="F5" s="160"/>
    </row>
    <row r="6" spans="1:6" ht="34.15" customHeight="1" x14ac:dyDescent="0.25">
      <c r="A6" s="152" t="s">
        <v>23</v>
      </c>
      <c r="B6" s="152"/>
      <c r="C6" s="152"/>
      <c r="D6" s="152"/>
      <c r="E6" s="161" t="s">
        <v>0</v>
      </c>
      <c r="F6" s="161"/>
    </row>
    <row r="7" spans="1:6" ht="34.15" customHeight="1" x14ac:dyDescent="0.25">
      <c r="A7" s="162" t="s">
        <v>35</v>
      </c>
      <c r="B7" s="162"/>
      <c r="C7" s="162"/>
      <c r="D7" s="162"/>
      <c r="E7" s="163">
        <v>160000</v>
      </c>
      <c r="F7" s="163"/>
    </row>
    <row r="8" spans="1:6" ht="34.15" hidden="1" customHeight="1" x14ac:dyDescent="0.25">
      <c r="A8" s="168" t="s">
        <v>32</v>
      </c>
      <c r="B8" s="169"/>
      <c r="C8" s="169"/>
      <c r="D8" s="170"/>
      <c r="E8" s="171"/>
      <c r="F8" s="172"/>
    </row>
    <row r="9" spans="1:6" ht="34.15" hidden="1" customHeight="1" x14ac:dyDescent="0.25">
      <c r="A9" s="162" t="s">
        <v>29</v>
      </c>
      <c r="B9" s="162"/>
      <c r="C9" s="162"/>
      <c r="D9" s="162"/>
      <c r="E9" s="163"/>
      <c r="F9" s="163"/>
    </row>
    <row r="10" spans="1:6" ht="34.15" hidden="1" customHeight="1" x14ac:dyDescent="0.25">
      <c r="A10" s="168" t="s">
        <v>43</v>
      </c>
      <c r="B10" s="169"/>
      <c r="C10" s="169"/>
      <c r="D10" s="170"/>
      <c r="E10" s="171"/>
      <c r="F10" s="172"/>
    </row>
    <row r="11" spans="1:6" ht="34.15" customHeight="1" x14ac:dyDescent="0.25">
      <c r="A11" s="173" t="s">
        <v>24</v>
      </c>
      <c r="B11" s="173"/>
      <c r="C11" s="173"/>
      <c r="D11" s="173"/>
      <c r="E11" s="163">
        <f>SUM(E7:F9)</f>
        <v>160000</v>
      </c>
      <c r="F11" s="163"/>
    </row>
    <row r="12" spans="1:6" ht="26.25" customHeight="1" x14ac:dyDescent="0.25">
      <c r="A12" s="110" t="s">
        <v>21</v>
      </c>
      <c r="B12" s="111"/>
      <c r="C12" s="111"/>
      <c r="D12" s="111"/>
      <c r="E12" s="111"/>
      <c r="F12" s="112"/>
    </row>
    <row r="13" spans="1:6" ht="39" customHeight="1" x14ac:dyDescent="0.25">
      <c r="A13" s="144" t="s">
        <v>111</v>
      </c>
      <c r="B13" s="145"/>
      <c r="C13" s="145"/>
      <c r="D13" s="145"/>
      <c r="E13" s="145"/>
      <c r="F13" s="146"/>
    </row>
    <row r="14" spans="1:6" ht="27.75" customHeight="1" x14ac:dyDescent="0.25">
      <c r="A14" s="110" t="s">
        <v>22</v>
      </c>
      <c r="B14" s="111"/>
      <c r="C14" s="111"/>
      <c r="D14" s="111"/>
      <c r="E14" s="111"/>
      <c r="F14" s="112"/>
    </row>
    <row r="15" spans="1:6" ht="320.25" customHeight="1" x14ac:dyDescent="0.25">
      <c r="A15" s="188" t="s">
        <v>119</v>
      </c>
      <c r="B15" s="175"/>
      <c r="C15" s="175"/>
      <c r="D15" s="175"/>
      <c r="E15" s="175"/>
      <c r="F15" s="176"/>
    </row>
    <row r="16" spans="1:6" ht="27.6" customHeight="1" x14ac:dyDescent="0.25">
      <c r="A16" s="153" t="s">
        <v>1</v>
      </c>
      <c r="B16" s="154"/>
      <c r="C16" s="155"/>
      <c r="D16" s="138" t="s">
        <v>31</v>
      </c>
      <c r="E16" s="139"/>
      <c r="F16" s="140"/>
    </row>
    <row r="17" spans="1:6" ht="48.75" customHeight="1" x14ac:dyDescent="0.25">
      <c r="A17" s="177"/>
      <c r="B17" s="178"/>
      <c r="C17" s="179"/>
      <c r="D17" s="6" t="s">
        <v>25</v>
      </c>
      <c r="E17" s="7" t="s">
        <v>41</v>
      </c>
      <c r="F17" s="7" t="s">
        <v>26</v>
      </c>
    </row>
    <row r="18" spans="1:6" ht="48.75" customHeight="1" x14ac:dyDescent="0.25">
      <c r="A18" s="183" t="s">
        <v>49</v>
      </c>
      <c r="B18" s="184"/>
      <c r="C18" s="185"/>
      <c r="D18" s="40">
        <v>16</v>
      </c>
      <c r="E18" s="41">
        <v>3000</v>
      </c>
      <c r="F18" s="37">
        <f>D18*E18</f>
        <v>48000</v>
      </c>
    </row>
    <row r="19" spans="1:6" ht="48.75" customHeight="1" x14ac:dyDescent="0.25">
      <c r="A19" s="183" t="s">
        <v>112</v>
      </c>
      <c r="B19" s="184"/>
      <c r="C19" s="185"/>
      <c r="D19" s="40">
        <v>16</v>
      </c>
      <c r="E19" s="41">
        <v>1500</v>
      </c>
      <c r="F19" s="37">
        <f t="shared" ref="F19:F21" si="0">D19*E19</f>
        <v>24000</v>
      </c>
    </row>
    <row r="20" spans="1:6" ht="48.75" customHeight="1" x14ac:dyDescent="0.25">
      <c r="A20" s="183" t="s">
        <v>113</v>
      </c>
      <c r="B20" s="184"/>
      <c r="C20" s="185"/>
      <c r="D20" s="40">
        <v>33</v>
      </c>
      <c r="E20" s="41">
        <v>1000</v>
      </c>
      <c r="F20" s="37">
        <f t="shared" si="0"/>
        <v>33000</v>
      </c>
    </row>
    <row r="21" spans="1:6" ht="48.75" customHeight="1" x14ac:dyDescent="0.25">
      <c r="A21" s="183" t="s">
        <v>82</v>
      </c>
      <c r="B21" s="184"/>
      <c r="C21" s="185"/>
      <c r="D21" s="40">
        <v>90</v>
      </c>
      <c r="E21" s="41">
        <v>500</v>
      </c>
      <c r="F21" s="37">
        <f t="shared" si="0"/>
        <v>45000</v>
      </c>
    </row>
    <row r="22" spans="1:6" ht="31.5" customHeight="1" x14ac:dyDescent="0.25">
      <c r="A22" s="186" t="s">
        <v>83</v>
      </c>
      <c r="B22" s="187"/>
      <c r="C22" s="148"/>
      <c r="D22" s="40">
        <v>1</v>
      </c>
      <c r="E22" s="41">
        <v>10000</v>
      </c>
      <c r="F22" s="37">
        <f>D22*E22</f>
        <v>10000</v>
      </c>
    </row>
    <row r="23" spans="1:6" ht="30" customHeight="1" x14ac:dyDescent="0.25">
      <c r="A23" s="149" t="s">
        <v>61</v>
      </c>
      <c r="B23" s="150"/>
      <c r="C23" s="151"/>
      <c r="D23" s="27"/>
      <c r="E23" s="28"/>
      <c r="F23" s="29">
        <f>SUM(F16:F22)</f>
        <v>160000</v>
      </c>
    </row>
    <row r="24" spans="1:6" ht="32.450000000000003" customHeight="1" x14ac:dyDescent="0.25">
      <c r="A24" s="141" t="s">
        <v>27</v>
      </c>
      <c r="B24" s="142"/>
      <c r="C24" s="142"/>
      <c r="D24" s="142"/>
      <c r="E24" s="142"/>
      <c r="F24" s="143"/>
    </row>
    <row r="25" spans="1:6" ht="44.45" customHeight="1" x14ac:dyDescent="0.25">
      <c r="A25" s="152" t="s">
        <v>1</v>
      </c>
      <c r="B25" s="152"/>
      <c r="C25" s="8" t="s">
        <v>40</v>
      </c>
      <c r="D25" s="9" t="s">
        <v>37</v>
      </c>
      <c r="E25" s="9" t="s">
        <v>38</v>
      </c>
      <c r="F25" s="9" t="s">
        <v>39</v>
      </c>
    </row>
    <row r="26" spans="1:6" ht="37.5" customHeight="1" x14ac:dyDescent="0.25">
      <c r="A26" s="186" t="s">
        <v>49</v>
      </c>
      <c r="B26" s="148"/>
      <c r="C26" s="2"/>
      <c r="D26" s="19" t="s">
        <v>36</v>
      </c>
      <c r="E26" s="19"/>
      <c r="F26" s="38" t="s">
        <v>36</v>
      </c>
    </row>
    <row r="27" spans="1:6" ht="30" customHeight="1" x14ac:dyDescent="0.25">
      <c r="A27" s="153" t="s">
        <v>28</v>
      </c>
      <c r="B27" s="154"/>
      <c r="C27" s="154"/>
      <c r="D27" s="154"/>
      <c r="E27" s="154"/>
      <c r="F27" s="155"/>
    </row>
    <row r="28" spans="1:6" ht="44.25" customHeight="1" x14ac:dyDescent="0.25">
      <c r="A28" s="113" t="s">
        <v>60</v>
      </c>
      <c r="B28" s="114"/>
      <c r="C28" s="114"/>
      <c r="D28" s="114"/>
      <c r="E28" s="114"/>
      <c r="F28" s="115"/>
    </row>
    <row r="29" spans="1:6" ht="94.5" customHeight="1" x14ac:dyDescent="0.25">
      <c r="A29" s="32" t="s">
        <v>66</v>
      </c>
      <c r="B29" s="96" t="s">
        <v>103</v>
      </c>
      <c r="C29" s="97"/>
      <c r="D29" s="98"/>
      <c r="E29" s="31" t="s">
        <v>64</v>
      </c>
      <c r="F29" s="33" t="s">
        <v>65</v>
      </c>
    </row>
  </sheetData>
  <mergeCells count="37">
    <mergeCell ref="B29:D29"/>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A27:F27"/>
    <mergeCell ref="A28:F28"/>
    <mergeCell ref="A24:F24"/>
    <mergeCell ref="A25:B25"/>
    <mergeCell ref="A26:B26"/>
    <mergeCell ref="A18:C18"/>
    <mergeCell ref="A19:C19"/>
    <mergeCell ref="A20:C20"/>
    <mergeCell ref="A22:C22"/>
    <mergeCell ref="A23:C23"/>
    <mergeCell ref="A21:C21"/>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O4" sqref="O4"/>
    </sheetView>
  </sheetViews>
  <sheetFormatPr defaultRowHeight="15" x14ac:dyDescent="0.25"/>
  <cols>
    <col min="1" max="1" width="19.5703125" customWidth="1"/>
    <col min="2" max="2" width="19.85546875" customWidth="1"/>
    <col min="3" max="3" width="9.140625" customWidth="1"/>
    <col min="4" max="4" width="8" customWidth="1"/>
    <col min="5" max="5" width="10.7109375" customWidth="1"/>
    <col min="6" max="6" width="8.28515625" customWidth="1"/>
    <col min="7" max="9" width="15.140625" customWidth="1"/>
  </cols>
  <sheetData>
    <row r="1" spans="1:9" x14ac:dyDescent="0.25">
      <c r="B1" s="1"/>
      <c r="C1" s="101"/>
      <c r="D1" s="101"/>
      <c r="E1" s="101"/>
      <c r="F1" s="101"/>
      <c r="G1" s="101"/>
    </row>
    <row r="2" spans="1:9" ht="45" customHeight="1" x14ac:dyDescent="0.25">
      <c r="A2" s="88" t="s">
        <v>45</v>
      </c>
      <c r="B2" s="189" t="s">
        <v>30</v>
      </c>
      <c r="C2" s="190"/>
      <c r="D2" s="190"/>
      <c r="E2" s="190"/>
      <c r="F2" s="190"/>
      <c r="G2" s="190"/>
      <c r="H2" s="190"/>
      <c r="I2" s="191"/>
    </row>
    <row r="3" spans="1:9" ht="71.45" customHeight="1" x14ac:dyDescent="0.25">
      <c r="A3" s="192" t="s">
        <v>114</v>
      </c>
      <c r="B3" s="89" t="s">
        <v>13</v>
      </c>
      <c r="C3" s="72" t="s">
        <v>136</v>
      </c>
      <c r="D3" s="72" t="s">
        <v>137</v>
      </c>
      <c r="E3" s="90" t="s">
        <v>14</v>
      </c>
      <c r="F3" s="91" t="s">
        <v>34</v>
      </c>
      <c r="G3" s="91" t="s">
        <v>42</v>
      </c>
      <c r="H3" s="91" t="s">
        <v>15</v>
      </c>
      <c r="I3" s="91" t="s">
        <v>16</v>
      </c>
    </row>
    <row r="4" spans="1:9" ht="103.9" customHeight="1" x14ac:dyDescent="0.25">
      <c r="A4" s="193"/>
      <c r="B4" s="92" t="s">
        <v>84</v>
      </c>
      <c r="C4" s="93">
        <v>8</v>
      </c>
      <c r="D4" s="93">
        <v>16</v>
      </c>
      <c r="E4" s="93" t="s">
        <v>85</v>
      </c>
      <c r="F4" s="94">
        <v>0.1</v>
      </c>
      <c r="G4" s="93" t="s">
        <v>57</v>
      </c>
      <c r="H4" s="93" t="s">
        <v>58</v>
      </c>
      <c r="I4" s="93" t="s">
        <v>69</v>
      </c>
    </row>
    <row r="5" spans="1:9" ht="103.9" customHeight="1" x14ac:dyDescent="0.25">
      <c r="A5" s="193"/>
      <c r="B5" s="92" t="s">
        <v>86</v>
      </c>
      <c r="C5" s="93">
        <v>80</v>
      </c>
      <c r="D5" s="93">
        <v>90</v>
      </c>
      <c r="E5" s="93" t="s">
        <v>85</v>
      </c>
      <c r="F5" s="94">
        <v>0.1</v>
      </c>
      <c r="G5" s="93" t="s">
        <v>87</v>
      </c>
      <c r="H5" s="93" t="s">
        <v>58</v>
      </c>
      <c r="I5" s="93" t="s">
        <v>69</v>
      </c>
    </row>
    <row r="6" spans="1:9" ht="119.25" customHeight="1" x14ac:dyDescent="0.25">
      <c r="A6" s="194"/>
      <c r="B6" s="92" t="s">
        <v>68</v>
      </c>
      <c r="C6" s="93">
        <v>3</v>
      </c>
      <c r="D6" s="93">
        <v>8</v>
      </c>
      <c r="E6" s="93" t="s">
        <v>85</v>
      </c>
      <c r="F6" s="94">
        <v>0.1</v>
      </c>
      <c r="G6" s="93" t="s">
        <v>87</v>
      </c>
      <c r="H6" s="93" t="s">
        <v>58</v>
      </c>
      <c r="I6" s="93" t="s">
        <v>69</v>
      </c>
    </row>
    <row r="11" spans="1:9" x14ac:dyDescent="0.25">
      <c r="A11" s="39"/>
    </row>
  </sheetData>
  <mergeCells count="3">
    <mergeCell ref="C1:G1"/>
    <mergeCell ref="B2:I2"/>
    <mergeCell ref="A3:A6"/>
  </mergeCells>
  <printOptions horizontalCentered="1"/>
  <pageMargins left="0.31496062992125984" right="0.31496062992125984" top="0.35433070866141736" bottom="0.35433070866141736" header="0.31496062992125984" footer="0.31496062992125984"/>
  <pageSetup paperSize="9" scale="8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topLeftCell="A7" workbookViewId="0">
      <selection activeCell="G12" sqref="G12"/>
    </sheetView>
  </sheetViews>
  <sheetFormatPr defaultRowHeight="15" x14ac:dyDescent="0.3"/>
  <cols>
    <col min="1" max="1" width="38.28515625" style="43" customWidth="1"/>
    <col min="2" max="5" width="14.28515625" style="43" customWidth="1"/>
    <col min="6" max="6" width="22.28515625" style="43" customWidth="1"/>
    <col min="7" max="7" width="116.7109375" style="43" customWidth="1"/>
    <col min="8" max="16384" width="9.140625" style="43"/>
  </cols>
  <sheetData>
    <row r="1" spans="1:7" x14ac:dyDescent="0.3">
      <c r="A1" s="42"/>
      <c r="B1" s="241"/>
      <c r="C1" s="241"/>
      <c r="D1" s="241"/>
      <c r="E1" s="241"/>
      <c r="F1" s="241"/>
    </row>
    <row r="2" spans="1:7" ht="31.15" customHeight="1" x14ac:dyDescent="0.3">
      <c r="A2" s="242" t="s">
        <v>17</v>
      </c>
      <c r="B2" s="242"/>
      <c r="C2" s="243" t="s">
        <v>46</v>
      </c>
      <c r="D2" s="243"/>
      <c r="E2" s="243"/>
      <c r="F2" s="243"/>
    </row>
    <row r="3" spans="1:7" ht="30.6" customHeight="1" x14ac:dyDescent="0.3">
      <c r="A3" s="244" t="s">
        <v>18</v>
      </c>
      <c r="B3" s="244"/>
      <c r="C3" s="244"/>
      <c r="D3" s="244"/>
      <c r="E3" s="245" t="s">
        <v>88</v>
      </c>
      <c r="F3" s="245"/>
    </row>
    <row r="4" spans="1:7" ht="45" customHeight="1" x14ac:dyDescent="0.3">
      <c r="A4" s="44" t="s">
        <v>19</v>
      </c>
      <c r="B4" s="246" t="s">
        <v>79</v>
      </c>
      <c r="C4" s="247"/>
      <c r="D4" s="247"/>
      <c r="E4" s="247"/>
      <c r="F4" s="248"/>
    </row>
    <row r="5" spans="1:7" ht="34.15" customHeight="1" x14ac:dyDescent="0.3">
      <c r="A5" s="45" t="s">
        <v>20</v>
      </c>
      <c r="B5" s="249" t="s">
        <v>89</v>
      </c>
      <c r="C5" s="250"/>
      <c r="D5" s="250"/>
      <c r="E5" s="250"/>
      <c r="F5" s="250"/>
    </row>
    <row r="6" spans="1:7" ht="20.25" customHeight="1" x14ac:dyDescent="0.3">
      <c r="A6" s="208" t="s">
        <v>23</v>
      </c>
      <c r="B6" s="208"/>
      <c r="C6" s="208"/>
      <c r="D6" s="208"/>
      <c r="E6" s="251">
        <v>2025</v>
      </c>
      <c r="F6" s="251"/>
    </row>
    <row r="7" spans="1:7" ht="22.5" customHeight="1" x14ac:dyDescent="0.3">
      <c r="A7" s="234" t="s">
        <v>35</v>
      </c>
      <c r="B7" s="234"/>
      <c r="C7" s="234"/>
      <c r="D7" s="234"/>
      <c r="E7" s="235">
        <v>20000</v>
      </c>
      <c r="F7" s="235"/>
    </row>
    <row r="8" spans="1:7" ht="34.15" hidden="1" customHeight="1" x14ac:dyDescent="0.3">
      <c r="A8" s="236" t="s">
        <v>32</v>
      </c>
      <c r="B8" s="237"/>
      <c r="C8" s="237"/>
      <c r="D8" s="238"/>
      <c r="E8" s="239"/>
      <c r="F8" s="240"/>
    </row>
    <row r="9" spans="1:7" ht="34.15" hidden="1" customHeight="1" x14ac:dyDescent="0.3">
      <c r="A9" s="234" t="s">
        <v>29</v>
      </c>
      <c r="B9" s="234"/>
      <c r="C9" s="234"/>
      <c r="D9" s="234"/>
      <c r="E9" s="235"/>
      <c r="F9" s="235"/>
    </row>
    <row r="10" spans="1:7" ht="34.15" hidden="1" customHeight="1" x14ac:dyDescent="0.3">
      <c r="A10" s="236" t="s">
        <v>90</v>
      </c>
      <c r="B10" s="237"/>
      <c r="C10" s="237"/>
      <c r="D10" s="238"/>
      <c r="E10" s="239"/>
      <c r="F10" s="240"/>
    </row>
    <row r="11" spans="1:7" ht="34.15" customHeight="1" x14ac:dyDescent="0.3">
      <c r="A11" s="208" t="s">
        <v>24</v>
      </c>
      <c r="B11" s="208"/>
      <c r="C11" s="208"/>
      <c r="D11" s="208"/>
      <c r="E11" s="235">
        <v>20000</v>
      </c>
      <c r="F11" s="235"/>
    </row>
    <row r="12" spans="1:7" ht="16.5" customHeight="1" x14ac:dyDescent="0.3">
      <c r="A12" s="222" t="s">
        <v>21</v>
      </c>
      <c r="B12" s="223"/>
      <c r="C12" s="223"/>
      <c r="D12" s="223"/>
      <c r="E12" s="223"/>
      <c r="F12" s="224"/>
    </row>
    <row r="13" spans="1:7" ht="85.5" customHeight="1" x14ac:dyDescent="0.3">
      <c r="A13" s="225" t="s">
        <v>115</v>
      </c>
      <c r="B13" s="226"/>
      <c r="C13" s="226"/>
      <c r="D13" s="226"/>
      <c r="E13" s="226"/>
      <c r="F13" s="227"/>
    </row>
    <row r="14" spans="1:7" ht="20.25" customHeight="1" x14ac:dyDescent="0.3">
      <c r="A14" s="222" t="s">
        <v>22</v>
      </c>
      <c r="B14" s="223"/>
      <c r="C14" s="223"/>
      <c r="D14" s="223"/>
      <c r="E14" s="223"/>
      <c r="F14" s="224"/>
    </row>
    <row r="15" spans="1:7" ht="271.5" customHeight="1" x14ac:dyDescent="0.3">
      <c r="A15" s="228" t="s">
        <v>130</v>
      </c>
      <c r="B15" s="229"/>
      <c r="C15" s="229"/>
      <c r="D15" s="229"/>
      <c r="E15" s="229"/>
      <c r="F15" s="230"/>
      <c r="G15" s="46"/>
    </row>
    <row r="16" spans="1:7" ht="15" customHeight="1" x14ac:dyDescent="0.3">
      <c r="A16" s="213" t="s">
        <v>1</v>
      </c>
      <c r="B16" s="214"/>
      <c r="C16" s="215"/>
      <c r="D16" s="205" t="s">
        <v>31</v>
      </c>
      <c r="E16" s="206"/>
      <c r="F16" s="207"/>
    </row>
    <row r="17" spans="1:7" ht="47.25" customHeight="1" x14ac:dyDescent="0.3">
      <c r="A17" s="231"/>
      <c r="B17" s="232"/>
      <c r="C17" s="233"/>
      <c r="D17" s="47" t="s">
        <v>25</v>
      </c>
      <c r="E17" s="48" t="s">
        <v>41</v>
      </c>
      <c r="F17" s="47" t="s">
        <v>26</v>
      </c>
    </row>
    <row r="18" spans="1:7" ht="31.5" customHeight="1" x14ac:dyDescent="0.3">
      <c r="A18" s="201" t="s">
        <v>116</v>
      </c>
      <c r="B18" s="202"/>
      <c r="C18" s="203"/>
      <c r="D18" s="49">
        <v>10</v>
      </c>
      <c r="E18" s="50">
        <v>515</v>
      </c>
      <c r="F18" s="50">
        <f>D18*E18</f>
        <v>5150</v>
      </c>
    </row>
    <row r="19" spans="1:7" ht="40.5" customHeight="1" x14ac:dyDescent="0.3">
      <c r="A19" s="219" t="s">
        <v>128</v>
      </c>
      <c r="B19" s="220"/>
      <c r="C19" s="221"/>
      <c r="D19" s="49">
        <v>1</v>
      </c>
      <c r="E19" s="50">
        <v>10000</v>
      </c>
      <c r="F19" s="50">
        <v>10000</v>
      </c>
    </row>
    <row r="20" spans="1:7" ht="31.5" customHeight="1" x14ac:dyDescent="0.3">
      <c r="A20" s="195" t="s">
        <v>127</v>
      </c>
      <c r="B20" s="196"/>
      <c r="C20" s="197"/>
      <c r="D20" s="40">
        <v>15</v>
      </c>
      <c r="E20" s="51">
        <v>670</v>
      </c>
      <c r="F20" s="50">
        <f t="shared" ref="F20:F21" si="0">D20*E20</f>
        <v>10050</v>
      </c>
      <c r="G20" s="95"/>
    </row>
    <row r="21" spans="1:7" ht="31.5" customHeight="1" x14ac:dyDescent="0.3">
      <c r="A21" s="204" t="s">
        <v>91</v>
      </c>
      <c r="B21" s="204"/>
      <c r="C21" s="204"/>
      <c r="D21" s="40">
        <v>1</v>
      </c>
      <c r="E21" s="51">
        <v>800</v>
      </c>
      <c r="F21" s="50">
        <f t="shared" si="0"/>
        <v>800</v>
      </c>
    </row>
    <row r="22" spans="1:7" ht="31.5" customHeight="1" x14ac:dyDescent="0.3">
      <c r="A22" s="216" t="s">
        <v>61</v>
      </c>
      <c r="B22" s="217"/>
      <c r="C22" s="218"/>
      <c r="D22" s="40"/>
      <c r="E22" s="65"/>
      <c r="F22" s="65">
        <f>SUM(F18:F21)</f>
        <v>26000</v>
      </c>
    </row>
    <row r="23" spans="1:7" ht="32.450000000000003" customHeight="1" x14ac:dyDescent="0.3">
      <c r="A23" s="205" t="s">
        <v>27</v>
      </c>
      <c r="B23" s="206"/>
      <c r="C23" s="206"/>
      <c r="D23" s="206"/>
      <c r="E23" s="206"/>
      <c r="F23" s="207"/>
    </row>
    <row r="24" spans="1:7" ht="44.45" customHeight="1" x14ac:dyDescent="0.3">
      <c r="A24" s="208" t="s">
        <v>1</v>
      </c>
      <c r="B24" s="208"/>
      <c r="C24" s="52" t="s">
        <v>40</v>
      </c>
      <c r="D24" s="53" t="s">
        <v>37</v>
      </c>
      <c r="E24" s="53" t="s">
        <v>38</v>
      </c>
      <c r="F24" s="53" t="s">
        <v>39</v>
      </c>
    </row>
    <row r="25" spans="1:7" ht="37.5" customHeight="1" x14ac:dyDescent="0.3">
      <c r="A25" s="209" t="s">
        <v>92</v>
      </c>
      <c r="B25" s="210"/>
      <c r="C25" s="54"/>
      <c r="D25" s="55"/>
      <c r="E25" s="55"/>
      <c r="F25" s="55" t="s">
        <v>36</v>
      </c>
    </row>
    <row r="26" spans="1:7" ht="37.5" customHeight="1" x14ac:dyDescent="0.3">
      <c r="A26" s="211" t="s">
        <v>79</v>
      </c>
      <c r="B26" s="212"/>
      <c r="C26" s="55" t="s">
        <v>36</v>
      </c>
      <c r="D26" s="55" t="s">
        <v>36</v>
      </c>
      <c r="E26" s="55" t="s">
        <v>36</v>
      </c>
      <c r="F26" s="55" t="s">
        <v>36</v>
      </c>
    </row>
    <row r="27" spans="1:7" ht="30" hidden="1" customHeight="1" x14ac:dyDescent="0.3">
      <c r="A27" s="213" t="s">
        <v>28</v>
      </c>
      <c r="B27" s="214"/>
      <c r="C27" s="214"/>
      <c r="D27" s="214"/>
      <c r="E27" s="214"/>
      <c r="F27" s="215"/>
    </row>
    <row r="28" spans="1:7" ht="44.25" hidden="1" customHeight="1" x14ac:dyDescent="0.3">
      <c r="A28" s="198" t="s">
        <v>60</v>
      </c>
      <c r="B28" s="199"/>
      <c r="C28" s="199"/>
      <c r="D28" s="199"/>
      <c r="E28" s="199"/>
      <c r="F28" s="200"/>
    </row>
    <row r="29" spans="1:7" ht="54" hidden="1" customHeight="1" x14ac:dyDescent="0.3">
      <c r="A29" s="56" t="s">
        <v>66</v>
      </c>
      <c r="B29" s="195" t="s">
        <v>63</v>
      </c>
      <c r="C29" s="196"/>
      <c r="D29" s="197"/>
      <c r="E29" s="45"/>
      <c r="F29" s="40" t="s">
        <v>65</v>
      </c>
    </row>
    <row r="30" spans="1:7" x14ac:dyDescent="0.3">
      <c r="A30" s="213" t="s">
        <v>28</v>
      </c>
      <c r="B30" s="214"/>
      <c r="C30" s="214"/>
      <c r="D30" s="214"/>
      <c r="E30" s="214"/>
      <c r="F30" s="215"/>
    </row>
    <row r="31" spans="1:7" ht="69" customHeight="1" x14ac:dyDescent="0.3">
      <c r="A31" s="198" t="s">
        <v>117</v>
      </c>
      <c r="B31" s="199"/>
      <c r="C31" s="199"/>
      <c r="D31" s="199"/>
      <c r="E31" s="199"/>
      <c r="F31" s="200"/>
    </row>
    <row r="32" spans="1:7" ht="72" customHeight="1" x14ac:dyDescent="0.3">
      <c r="A32" s="56" t="s">
        <v>66</v>
      </c>
      <c r="B32" s="195" t="s">
        <v>118</v>
      </c>
      <c r="C32" s="196"/>
      <c r="D32" s="197"/>
      <c r="E32" s="66"/>
      <c r="F32" s="40" t="s">
        <v>65</v>
      </c>
    </row>
  </sheetData>
  <mergeCells count="40">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B32:D32"/>
    <mergeCell ref="A31:F31"/>
    <mergeCell ref="A18:C18"/>
    <mergeCell ref="A20:C20"/>
    <mergeCell ref="A21:C21"/>
    <mergeCell ref="A23:F23"/>
    <mergeCell ref="A24:B24"/>
    <mergeCell ref="A25:B25"/>
    <mergeCell ref="A26:B26"/>
    <mergeCell ref="A27:F27"/>
    <mergeCell ref="A28:F28"/>
    <mergeCell ref="B29:D29"/>
    <mergeCell ref="A30:F30"/>
    <mergeCell ref="A22:C22"/>
    <mergeCell ref="A19:C19"/>
  </mergeCells>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D3" sqref="D3"/>
    </sheetView>
  </sheetViews>
  <sheetFormatPr defaultRowHeight="15" x14ac:dyDescent="0.25"/>
  <cols>
    <col min="1" max="1" width="15.85546875" customWidth="1"/>
    <col min="2" max="2" width="14.5703125" customWidth="1"/>
    <col min="3" max="3" width="11.28515625" customWidth="1"/>
    <col min="4" max="4" width="11.140625" customWidth="1"/>
    <col min="5" max="5" width="13.42578125" customWidth="1"/>
    <col min="6" max="6" width="10.140625" customWidth="1"/>
    <col min="7" max="9" width="13.42578125" customWidth="1"/>
  </cols>
  <sheetData>
    <row r="1" spans="1:9" x14ac:dyDescent="0.25">
      <c r="B1" s="1"/>
      <c r="C1" s="101"/>
      <c r="D1" s="101"/>
      <c r="E1" s="101"/>
      <c r="F1" s="101"/>
      <c r="G1" s="101"/>
    </row>
    <row r="2" spans="1:9" ht="45" customHeight="1" x14ac:dyDescent="0.25">
      <c r="A2" s="57" t="s">
        <v>45</v>
      </c>
      <c r="B2" s="252" t="s">
        <v>30</v>
      </c>
      <c r="C2" s="252"/>
      <c r="D2" s="252"/>
      <c r="E2" s="252"/>
      <c r="F2" s="252"/>
      <c r="G2" s="252"/>
      <c r="H2" s="252"/>
      <c r="I2" s="252"/>
    </row>
    <row r="3" spans="1:9" ht="136.5" customHeight="1" x14ac:dyDescent="0.25">
      <c r="A3" s="253" t="s">
        <v>93</v>
      </c>
      <c r="B3" s="58" t="s">
        <v>13</v>
      </c>
      <c r="C3" s="58" t="s">
        <v>136</v>
      </c>
      <c r="D3" s="58" t="s">
        <v>137</v>
      </c>
      <c r="E3" s="58" t="s">
        <v>14</v>
      </c>
      <c r="F3" s="58" t="s">
        <v>34</v>
      </c>
      <c r="G3" s="58" t="s">
        <v>42</v>
      </c>
      <c r="H3" s="58" t="s">
        <v>15</v>
      </c>
      <c r="I3" s="58" t="s">
        <v>16</v>
      </c>
    </row>
    <row r="4" spans="1:9" ht="93.75" customHeight="1" x14ac:dyDescent="0.25">
      <c r="A4" s="253"/>
      <c r="B4" s="59" t="s">
        <v>94</v>
      </c>
      <c r="C4" s="60">
        <v>10</v>
      </c>
      <c r="D4" s="61">
        <v>10</v>
      </c>
      <c r="E4" s="61" t="s">
        <v>56</v>
      </c>
      <c r="F4" s="62">
        <v>0.1</v>
      </c>
      <c r="G4" s="63" t="s">
        <v>95</v>
      </c>
      <c r="H4" s="63" t="s">
        <v>96</v>
      </c>
      <c r="I4" s="63" t="s">
        <v>97</v>
      </c>
    </row>
    <row r="5" spans="1:9" ht="128.25" customHeight="1" x14ac:dyDescent="0.25">
      <c r="A5" s="64" t="s">
        <v>98</v>
      </c>
      <c r="B5" s="59" t="s">
        <v>99</v>
      </c>
      <c r="C5" s="60">
        <v>10</v>
      </c>
      <c r="D5" s="61">
        <v>15</v>
      </c>
      <c r="E5" s="61" t="s">
        <v>80</v>
      </c>
      <c r="F5" s="62">
        <v>0.1</v>
      </c>
      <c r="G5" s="63" t="s">
        <v>100</v>
      </c>
      <c r="H5" s="63" t="s">
        <v>101</v>
      </c>
      <c r="I5" s="63" t="s">
        <v>102</v>
      </c>
    </row>
    <row r="6" spans="1:9" x14ac:dyDescent="0.25">
      <c r="A6" s="67"/>
    </row>
    <row r="10" spans="1:9" x14ac:dyDescent="0.25">
      <c r="A10" s="39"/>
    </row>
  </sheetData>
  <mergeCells count="3">
    <mergeCell ref="C1:G1"/>
    <mergeCell ref="B2:I2"/>
    <mergeCell ref="A3:A4"/>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0402</vt:lpstr>
      <vt:lpstr>ინდიკატორი 0402 (3)</vt:lpstr>
      <vt:lpstr>040201</vt:lpstr>
      <vt:lpstr>ინდიკატორი 040201</vt:lpstr>
      <vt:lpstr>040202</vt:lpstr>
      <vt:lpstr>ინდიკატორი 040202 (2)</vt:lpstr>
      <vt:lpstr>040203</vt:lpstr>
      <vt:lpstr>ინდიკატორი 040203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2021-12-10T13:26:10Z</cp:lastPrinted>
  <dcterms:created xsi:type="dcterms:W3CDTF">2021-06-16T13:27:45Z</dcterms:created>
  <dcterms:modified xsi:type="dcterms:W3CDTF">2024-11-16T14:36:01Z</dcterms:modified>
</cp:coreProperties>
</file>